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G:\Shared drives\Program Monitoring\Comparability\Comparability eGMS 2025-26\"/>
    </mc:Choice>
  </mc:AlternateContent>
  <bookViews>
    <workbookView xWindow="-15" yWindow="45" windowWidth="15420" windowHeight="6855" tabRatio="951" firstSheet="1" activeTab="10"/>
  </bookViews>
  <sheets>
    <sheet name="Assurance Form" sheetId="1" r:id="rId1"/>
    <sheet name="4524-A" sheetId="2" r:id="rId2"/>
    <sheet name="4524-B SmrLgr A" sheetId="5" r:id="rId3"/>
    <sheet name="4524-B SmrLgr B" sheetId="6" r:id="rId4"/>
    <sheet name="4524-B SmrLgr C " sheetId="9" r:id="rId5"/>
    <sheet name="4524-B SmrLgr X" sheetId="10" r:id="rId6"/>
    <sheet name="4524-C SmrLgr A" sheetId="14" r:id="rId7"/>
    <sheet name="4524-C SmrLgr B" sheetId="12" r:id="rId8"/>
    <sheet name="4524-C SmrLgr C" sheetId="13" r:id="rId9"/>
    <sheet name="4524-C SmrLgr X " sheetId="11" r:id="rId10"/>
    <sheet name="School Worksheets-a" sheetId="18" r:id="rId11"/>
    <sheet name="School Worksheets-b" sheetId="15" r:id="rId12"/>
    <sheet name="Enrollment&amp; Expenditures" sheetId="16" r:id="rId13"/>
    <sheet name="Sheet1" sheetId="17" r:id="rId14"/>
  </sheets>
  <definedNames>
    <definedName name="_xlnm.Print_Area" localSheetId="1">'4524-A'!$A$1:$D$28</definedName>
    <definedName name="_xlnm.Print_Area" localSheetId="2">'4524-B SmrLgr A'!$A$1:$I$76</definedName>
    <definedName name="_xlnm.Print_Area" localSheetId="3">'4524-B SmrLgr B'!$A$1:$I$73</definedName>
    <definedName name="_xlnm.Print_Area" localSheetId="4">'4524-B SmrLgr C '!$A$1:$I$76</definedName>
    <definedName name="_xlnm.Print_Area" localSheetId="5">'4524-B SmrLgr X'!$A$1:$I$71</definedName>
    <definedName name="_xlnm.Print_Area" localSheetId="6">'4524-C SmrLgr A'!$A$1:$I$72</definedName>
    <definedName name="_xlnm.Print_Area" localSheetId="7">'4524-C SmrLgr B'!$A$1:$I$71</definedName>
    <definedName name="_xlnm.Print_Area" localSheetId="8">'4524-C SmrLgr C'!$A$1:$I$73</definedName>
    <definedName name="_xlnm.Print_Area" localSheetId="9">'4524-C SmrLgr X '!$A$1:$I$74</definedName>
    <definedName name="_xlnm.Print_Area" localSheetId="0">'Assurance Form'!$A$1:$F$16</definedName>
    <definedName name="_xlnm.Print_Area" localSheetId="12">'Enrollment&amp; Expenditures'!$A$1:$G$16</definedName>
    <definedName name="_xlnm.Print_Area" localSheetId="10">'School Worksheets-a'!$A$1:$H$41</definedName>
    <definedName name="_xlnm.Print_Area" localSheetId="11">'School Worksheets-b'!$A$1:$H$41</definedName>
    <definedName name="_xlnm.Print_Titles" localSheetId="1">'4524-A'!$1:$7</definedName>
    <definedName name="_xlnm.Print_Titles" localSheetId="2">'4524-B SmrLgr A'!$1:$4</definedName>
    <definedName name="_xlnm.Print_Titles" localSheetId="3">'4524-B SmrLgr B'!$1:$4</definedName>
    <definedName name="_xlnm.Print_Titles" localSheetId="4">'4524-B SmrLgr C '!$1:$4</definedName>
    <definedName name="_xlnm.Print_Titles" localSheetId="5">'4524-B SmrLgr X'!$1:$4</definedName>
    <definedName name="_xlnm.Print_Titles" localSheetId="6">'4524-C SmrLgr A'!$1:$4</definedName>
    <definedName name="_xlnm.Print_Titles" localSheetId="7">'4524-C SmrLgr B'!$1:$4</definedName>
    <definedName name="_xlnm.Print_Titles" localSheetId="8">'4524-C SmrLgr C'!$1:$4</definedName>
    <definedName name="_xlnm.Print_Titles" localSheetId="9">'4524-C SmrLgr X '!$1:$4</definedName>
    <definedName name="_xlnm.Print_Titles" localSheetId="10">'School Worksheets-a'!$1:$6</definedName>
    <definedName name="_xlnm.Print_Titles" localSheetId="11">'School Worksheets-b'!$1:$6</definedName>
  </definedNames>
  <calcPr calcId="162913"/>
</workbook>
</file>

<file path=xl/calcChain.xml><?xml version="1.0" encoding="utf-8"?>
<calcChain xmlns="http://schemas.openxmlformats.org/spreadsheetml/2006/main">
  <c r="H41" i="18" l="1"/>
  <c r="H4" i="18"/>
  <c r="H7" i="14" l="1"/>
  <c r="D18" i="2"/>
  <c r="C18" i="2"/>
  <c r="H3" i="5"/>
  <c r="I8" i="5"/>
  <c r="I9" i="5"/>
  <c r="I10" i="5"/>
  <c r="I11" i="5"/>
  <c r="I12" i="5"/>
  <c r="I13" i="5"/>
  <c r="I14" i="5"/>
  <c r="I15" i="5"/>
  <c r="I16" i="5"/>
  <c r="I17" i="5"/>
  <c r="I18" i="5"/>
  <c r="I19" i="5"/>
  <c r="I20" i="5"/>
  <c r="I21" i="5"/>
  <c r="H8" i="5"/>
  <c r="H9" i="5"/>
  <c r="H10" i="5"/>
  <c r="H11" i="5"/>
  <c r="H12" i="5"/>
  <c r="H13" i="5"/>
  <c r="H14" i="5"/>
  <c r="H15" i="5"/>
  <c r="H16" i="5"/>
  <c r="H17" i="5"/>
  <c r="H18" i="5"/>
  <c r="H19" i="5"/>
  <c r="H20" i="5"/>
  <c r="H21" i="5"/>
  <c r="I7" i="5"/>
  <c r="H7" i="5"/>
  <c r="I57" i="5"/>
  <c r="I56" i="5"/>
  <c r="I55" i="5"/>
  <c r="I54" i="5"/>
  <c r="I53" i="5"/>
  <c r="I52" i="5"/>
  <c r="I51" i="5"/>
  <c r="I50" i="5"/>
  <c r="I49" i="5"/>
  <c r="I48" i="5"/>
  <c r="I47" i="5"/>
  <c r="I46" i="5"/>
  <c r="I45" i="5"/>
  <c r="I44" i="5"/>
  <c r="H57" i="5"/>
  <c r="H56" i="5"/>
  <c r="H55" i="5"/>
  <c r="H54" i="5"/>
  <c r="H53" i="5"/>
  <c r="H52" i="5"/>
  <c r="H51" i="5"/>
  <c r="H50" i="5"/>
  <c r="H49" i="5"/>
  <c r="H48" i="5"/>
  <c r="H47" i="5"/>
  <c r="H46" i="5"/>
  <c r="H45" i="5"/>
  <c r="H44" i="5"/>
  <c r="I43" i="5"/>
  <c r="H43" i="5"/>
  <c r="G57" i="5"/>
  <c r="G56" i="5"/>
  <c r="G55" i="5"/>
  <c r="G54" i="5"/>
  <c r="G53" i="5"/>
  <c r="G52" i="5"/>
  <c r="G51" i="5"/>
  <c r="G50" i="5"/>
  <c r="G49" i="5"/>
  <c r="G48" i="5"/>
  <c r="G47" i="5"/>
  <c r="G46" i="5"/>
  <c r="G45" i="5"/>
  <c r="G44" i="5"/>
  <c r="F56" i="5"/>
  <c r="F55" i="5"/>
  <c r="F54" i="5"/>
  <c r="F53" i="5"/>
  <c r="F52" i="5"/>
  <c r="F51" i="5"/>
  <c r="F50" i="5"/>
  <c r="F49" i="5"/>
  <c r="F48" i="5"/>
  <c r="F47" i="5"/>
  <c r="F46" i="5"/>
  <c r="F45" i="5"/>
  <c r="F57" i="5"/>
  <c r="G21" i="5"/>
  <c r="G20" i="5"/>
  <c r="G19" i="5"/>
  <c r="G18" i="5"/>
  <c r="G17" i="5"/>
  <c r="G16" i="5"/>
  <c r="G15" i="5"/>
  <c r="G14" i="5"/>
  <c r="G13" i="5"/>
  <c r="G12" i="5"/>
  <c r="G11" i="5"/>
  <c r="G10" i="5"/>
  <c r="G9" i="5"/>
  <c r="G8" i="5"/>
  <c r="F8" i="5"/>
  <c r="F20" i="5"/>
  <c r="F19" i="5"/>
  <c r="F18" i="5"/>
  <c r="F17" i="5"/>
  <c r="F16" i="5"/>
  <c r="F15" i="5"/>
  <c r="F14" i="5"/>
  <c r="F13" i="5"/>
  <c r="F12" i="5"/>
  <c r="F11" i="5"/>
  <c r="F9" i="5"/>
  <c r="C39" i="5"/>
  <c r="D39" i="5"/>
  <c r="F39" i="5"/>
  <c r="F40" i="5" s="1"/>
  <c r="F10" i="5"/>
  <c r="F7" i="5"/>
  <c r="E75" i="5"/>
  <c r="C75" i="5"/>
  <c r="D75" i="5"/>
  <c r="F75" i="5" s="1"/>
  <c r="F76" i="5" s="1"/>
  <c r="G43" i="5"/>
  <c r="F43" i="5"/>
  <c r="F58" i="5" s="1"/>
  <c r="F44" i="5"/>
  <c r="E58" i="5"/>
  <c r="D58" i="5"/>
  <c r="C58" i="5"/>
  <c r="E39" i="5"/>
  <c r="G39" i="5" s="1"/>
  <c r="G40" i="5" s="1"/>
  <c r="G7" i="5"/>
  <c r="G22" i="5" s="1"/>
  <c r="F21" i="5"/>
  <c r="E22" i="5"/>
  <c r="D22" i="5"/>
  <c r="C22" i="5"/>
  <c r="I8" i="6"/>
  <c r="I9" i="6"/>
  <c r="I10" i="6"/>
  <c r="I11" i="6"/>
  <c r="I12" i="6"/>
  <c r="I13" i="6"/>
  <c r="I14" i="6"/>
  <c r="I15" i="6"/>
  <c r="I16" i="6"/>
  <c r="I17" i="6"/>
  <c r="I18" i="6"/>
  <c r="I19" i="6"/>
  <c r="I7" i="6"/>
  <c r="H3" i="6"/>
  <c r="H8" i="6"/>
  <c r="H9" i="6"/>
  <c r="H10" i="6"/>
  <c r="H11" i="6"/>
  <c r="H12" i="6"/>
  <c r="H13" i="6"/>
  <c r="H14" i="6"/>
  <c r="H15" i="6"/>
  <c r="H16" i="6"/>
  <c r="H17" i="6"/>
  <c r="H18" i="6"/>
  <c r="H19" i="6"/>
  <c r="H7" i="6"/>
  <c r="I54" i="6"/>
  <c r="I53" i="6"/>
  <c r="I50" i="6"/>
  <c r="I49" i="6"/>
  <c r="I48" i="6"/>
  <c r="I47" i="6"/>
  <c r="I46" i="6"/>
  <c r="I45" i="6"/>
  <c r="I44" i="6"/>
  <c r="I43" i="6"/>
  <c r="I42" i="6"/>
  <c r="H54" i="6"/>
  <c r="H53" i="6"/>
  <c r="H50" i="6"/>
  <c r="H49" i="6"/>
  <c r="H48" i="6"/>
  <c r="H47" i="6"/>
  <c r="H46" i="6"/>
  <c r="H45" i="6"/>
  <c r="H44" i="6"/>
  <c r="H43" i="6"/>
  <c r="H42" i="6"/>
  <c r="I41" i="6"/>
  <c r="H41" i="6"/>
  <c r="G54" i="6"/>
  <c r="G53" i="6"/>
  <c r="G50" i="6"/>
  <c r="G49" i="6"/>
  <c r="G48" i="6"/>
  <c r="G47" i="6"/>
  <c r="G46" i="6"/>
  <c r="G45" i="6"/>
  <c r="G44" i="6"/>
  <c r="G43" i="6"/>
  <c r="G42" i="6"/>
  <c r="F54" i="6"/>
  <c r="F53" i="6"/>
  <c r="F50" i="6"/>
  <c r="F49" i="6"/>
  <c r="F48" i="6"/>
  <c r="F47" i="6"/>
  <c r="F46" i="6"/>
  <c r="F45" i="6"/>
  <c r="F44" i="6"/>
  <c r="F43" i="6"/>
  <c r="F42" i="6"/>
  <c r="G19" i="6"/>
  <c r="G18" i="6"/>
  <c r="G17" i="6"/>
  <c r="G16" i="6"/>
  <c r="G15" i="6"/>
  <c r="G14" i="6"/>
  <c r="G13" i="6"/>
  <c r="G12" i="6"/>
  <c r="G11" i="6"/>
  <c r="G10" i="6"/>
  <c r="G9" i="6"/>
  <c r="G8" i="6"/>
  <c r="F19" i="6"/>
  <c r="F18" i="6"/>
  <c r="F17" i="6"/>
  <c r="F16" i="6"/>
  <c r="F15" i="6"/>
  <c r="F14" i="6"/>
  <c r="F13" i="6"/>
  <c r="F12" i="6"/>
  <c r="F11" i="6"/>
  <c r="F10" i="6"/>
  <c r="F9" i="6"/>
  <c r="F8" i="6"/>
  <c r="F7" i="6"/>
  <c r="G7" i="6"/>
  <c r="E72" i="6"/>
  <c r="C72" i="6"/>
  <c r="D72" i="6"/>
  <c r="G41" i="6"/>
  <c r="F41" i="6"/>
  <c r="E55" i="6"/>
  <c r="D55" i="6"/>
  <c r="C55" i="6"/>
  <c r="E37" i="6"/>
  <c r="C37" i="6"/>
  <c r="D37" i="6"/>
  <c r="E20" i="6"/>
  <c r="D20" i="6"/>
  <c r="C20" i="6"/>
  <c r="H3" i="9"/>
  <c r="I7" i="9"/>
  <c r="I57" i="9"/>
  <c r="I56" i="9"/>
  <c r="I55" i="9"/>
  <c r="I54" i="9"/>
  <c r="I53" i="9"/>
  <c r="I52" i="9"/>
  <c r="I51" i="9"/>
  <c r="I50" i="9"/>
  <c r="I49" i="9"/>
  <c r="I48" i="9"/>
  <c r="I47" i="9"/>
  <c r="I46" i="9"/>
  <c r="I45" i="9"/>
  <c r="I44" i="9"/>
  <c r="H57" i="9"/>
  <c r="H56" i="9"/>
  <c r="H55" i="9"/>
  <c r="H54" i="9"/>
  <c r="H53" i="9"/>
  <c r="H52" i="9"/>
  <c r="H51" i="9"/>
  <c r="H50" i="9"/>
  <c r="H49" i="9"/>
  <c r="H48" i="9"/>
  <c r="H47" i="9"/>
  <c r="H46" i="9"/>
  <c r="H45" i="9"/>
  <c r="H44" i="9"/>
  <c r="I43" i="9"/>
  <c r="H43" i="9"/>
  <c r="I21" i="9"/>
  <c r="I20" i="9"/>
  <c r="I19" i="9"/>
  <c r="I18" i="9"/>
  <c r="I17" i="9"/>
  <c r="I16" i="9"/>
  <c r="I15" i="9"/>
  <c r="I14" i="9"/>
  <c r="I13" i="9"/>
  <c r="I12" i="9"/>
  <c r="I11" i="9"/>
  <c r="I10" i="9"/>
  <c r="I9" i="9"/>
  <c r="I8" i="9"/>
  <c r="H21" i="9"/>
  <c r="H20" i="9"/>
  <c r="H19" i="9"/>
  <c r="H18" i="9"/>
  <c r="H17" i="9"/>
  <c r="H16" i="9"/>
  <c r="H15" i="9"/>
  <c r="H14" i="9"/>
  <c r="H13" i="9"/>
  <c r="H12" i="9"/>
  <c r="H11" i="9"/>
  <c r="H10" i="9"/>
  <c r="H9" i="9"/>
  <c r="H8" i="9"/>
  <c r="H7" i="9"/>
  <c r="G57" i="9"/>
  <c r="G56" i="9"/>
  <c r="G55" i="9"/>
  <c r="G54" i="9"/>
  <c r="G53" i="9"/>
  <c r="G52" i="9"/>
  <c r="G51" i="9"/>
  <c r="G50" i="9"/>
  <c r="G49" i="9"/>
  <c r="G48" i="9"/>
  <c r="G47" i="9"/>
  <c r="G46" i="9"/>
  <c r="G45" i="9"/>
  <c r="G44" i="9"/>
  <c r="F57" i="9"/>
  <c r="F56" i="9"/>
  <c r="F55" i="9"/>
  <c r="F54" i="9"/>
  <c r="F53" i="9"/>
  <c r="F52" i="9"/>
  <c r="F51" i="9"/>
  <c r="F50" i="9"/>
  <c r="F49" i="9"/>
  <c r="F48" i="9"/>
  <c r="F47" i="9"/>
  <c r="F46" i="9"/>
  <c r="F45" i="9"/>
  <c r="F44" i="9"/>
  <c r="G7" i="9"/>
  <c r="G8" i="9"/>
  <c r="G9" i="9"/>
  <c r="G10" i="9"/>
  <c r="G11" i="9"/>
  <c r="G12" i="9"/>
  <c r="G13" i="9"/>
  <c r="G14" i="9"/>
  <c r="G15" i="9"/>
  <c r="G16" i="9"/>
  <c r="G17" i="9"/>
  <c r="G18" i="9"/>
  <c r="G19" i="9"/>
  <c r="G20" i="9"/>
  <c r="F21" i="9"/>
  <c r="F20" i="9"/>
  <c r="F19" i="9"/>
  <c r="F18" i="9"/>
  <c r="F17" i="9"/>
  <c r="F16" i="9"/>
  <c r="F15" i="9"/>
  <c r="F14" i="9"/>
  <c r="F13" i="9"/>
  <c r="F12" i="9"/>
  <c r="F11" i="9"/>
  <c r="F10" i="9"/>
  <c r="F22" i="9" s="1"/>
  <c r="F9" i="9"/>
  <c r="F7" i="9"/>
  <c r="F8" i="9"/>
  <c r="G21" i="9"/>
  <c r="C22" i="9"/>
  <c r="D22" i="9"/>
  <c r="E22" i="9"/>
  <c r="C39" i="9"/>
  <c r="D39" i="9"/>
  <c r="E39" i="9"/>
  <c r="G39" i="9" s="1"/>
  <c r="G40" i="9" s="1"/>
  <c r="F39" i="9"/>
  <c r="F40" i="9" s="1"/>
  <c r="F43" i="9"/>
  <c r="G43" i="9"/>
  <c r="C58" i="9"/>
  <c r="D58" i="9"/>
  <c r="E58" i="9"/>
  <c r="C75" i="9"/>
  <c r="D75" i="9"/>
  <c r="E75" i="9"/>
  <c r="H3" i="10"/>
  <c r="I52" i="10"/>
  <c r="I51" i="10"/>
  <c r="I50" i="10"/>
  <c r="I49" i="10"/>
  <c r="I48" i="10"/>
  <c r="I47" i="10"/>
  <c r="I46" i="10"/>
  <c r="I45" i="10"/>
  <c r="I44" i="10"/>
  <c r="I43" i="10"/>
  <c r="I42" i="10"/>
  <c r="I41" i="10"/>
  <c r="H52" i="10"/>
  <c r="H51" i="10"/>
  <c r="H50" i="10"/>
  <c r="H49" i="10"/>
  <c r="H48" i="10"/>
  <c r="H47" i="10"/>
  <c r="H46" i="10"/>
  <c r="H45" i="10"/>
  <c r="H44" i="10"/>
  <c r="H43" i="10"/>
  <c r="H42" i="10"/>
  <c r="H41" i="10"/>
  <c r="I40" i="10"/>
  <c r="H40" i="10"/>
  <c r="I21" i="10"/>
  <c r="I20" i="10"/>
  <c r="I19" i="10"/>
  <c r="I18" i="10"/>
  <c r="I17" i="10"/>
  <c r="I16" i="10"/>
  <c r="I15" i="10"/>
  <c r="I14" i="10"/>
  <c r="I13" i="10"/>
  <c r="I12" i="10"/>
  <c r="I11" i="10"/>
  <c r="I10" i="10"/>
  <c r="I9" i="10"/>
  <c r="I8" i="10"/>
  <c r="H21" i="10"/>
  <c r="H20" i="10"/>
  <c r="H19" i="10"/>
  <c r="H18" i="10"/>
  <c r="H17" i="10"/>
  <c r="H16" i="10"/>
  <c r="H15" i="10"/>
  <c r="H14" i="10"/>
  <c r="H13" i="10"/>
  <c r="H12" i="10"/>
  <c r="H11" i="10"/>
  <c r="H10" i="10"/>
  <c r="H9" i="10"/>
  <c r="H8" i="10"/>
  <c r="I7" i="10"/>
  <c r="H7" i="10"/>
  <c r="G52" i="10"/>
  <c r="G51" i="10"/>
  <c r="G50" i="10"/>
  <c r="G49" i="10"/>
  <c r="G48" i="10"/>
  <c r="G47" i="10"/>
  <c r="G46" i="10"/>
  <c r="G45" i="10"/>
  <c r="G44" i="10"/>
  <c r="G43" i="10"/>
  <c r="G42" i="10"/>
  <c r="G41" i="10"/>
  <c r="F52" i="10"/>
  <c r="F51" i="10"/>
  <c r="F50" i="10"/>
  <c r="F49" i="10"/>
  <c r="F48" i="10"/>
  <c r="F47" i="10"/>
  <c r="F46" i="10"/>
  <c r="F45" i="10"/>
  <c r="F44" i="10"/>
  <c r="F43" i="10"/>
  <c r="F42" i="10"/>
  <c r="F41" i="10"/>
  <c r="G21" i="10"/>
  <c r="G20" i="10"/>
  <c r="G19" i="10"/>
  <c r="G18" i="10"/>
  <c r="G17" i="10"/>
  <c r="G16" i="10"/>
  <c r="G15" i="10"/>
  <c r="G14" i="10"/>
  <c r="G13" i="10"/>
  <c r="G12" i="10"/>
  <c r="G11" i="10"/>
  <c r="G10" i="10"/>
  <c r="G9" i="10"/>
  <c r="G8" i="10"/>
  <c r="F21" i="10"/>
  <c r="F20" i="10"/>
  <c r="F19" i="10"/>
  <c r="F18" i="10"/>
  <c r="F17" i="10"/>
  <c r="F16" i="10"/>
  <c r="F15" i="10"/>
  <c r="F14" i="10"/>
  <c r="F13" i="10"/>
  <c r="F12" i="10"/>
  <c r="F11" i="10"/>
  <c r="F10" i="10"/>
  <c r="F9" i="10"/>
  <c r="F22" i="10" s="1"/>
  <c r="F8" i="10"/>
  <c r="F7" i="10"/>
  <c r="G7" i="10"/>
  <c r="E70" i="10"/>
  <c r="C70" i="10"/>
  <c r="D70" i="10"/>
  <c r="G40" i="10"/>
  <c r="F40" i="10"/>
  <c r="E53" i="10"/>
  <c r="D53" i="10"/>
  <c r="C53" i="10"/>
  <c r="E36" i="10"/>
  <c r="C36" i="10"/>
  <c r="D36" i="10"/>
  <c r="F36" i="10" s="1"/>
  <c r="F37" i="10" s="1"/>
  <c r="E22" i="10"/>
  <c r="D22" i="10"/>
  <c r="C22" i="10"/>
  <c r="H3" i="14"/>
  <c r="I55" i="14"/>
  <c r="I54" i="14"/>
  <c r="I53" i="14"/>
  <c r="I52" i="14"/>
  <c r="I51" i="14"/>
  <c r="I50" i="14"/>
  <c r="I49" i="14"/>
  <c r="I48" i="14"/>
  <c r="I47" i="14"/>
  <c r="I46" i="14"/>
  <c r="I45" i="14"/>
  <c r="I44" i="14"/>
  <c r="I43" i="14"/>
  <c r="I42" i="14"/>
  <c r="H55" i="14"/>
  <c r="H54" i="14"/>
  <c r="H53" i="14"/>
  <c r="H52" i="14"/>
  <c r="H51" i="14"/>
  <c r="H50" i="14"/>
  <c r="H49" i="14"/>
  <c r="H48" i="14"/>
  <c r="H47" i="14"/>
  <c r="H46" i="14"/>
  <c r="H45" i="14"/>
  <c r="H44" i="14"/>
  <c r="H43" i="14"/>
  <c r="H42" i="14"/>
  <c r="I41" i="14"/>
  <c r="H41" i="14"/>
  <c r="G55" i="14"/>
  <c r="G54" i="14"/>
  <c r="G53" i="14"/>
  <c r="G52" i="14"/>
  <c r="G51" i="14"/>
  <c r="G50" i="14"/>
  <c r="G49" i="14"/>
  <c r="G48" i="14"/>
  <c r="G47" i="14"/>
  <c r="G46" i="14"/>
  <c r="G45" i="14"/>
  <c r="G44" i="14"/>
  <c r="G43" i="14"/>
  <c r="G42" i="14"/>
  <c r="F55" i="14"/>
  <c r="F54" i="14"/>
  <c r="F53" i="14"/>
  <c r="F52" i="14"/>
  <c r="F51" i="14"/>
  <c r="F50" i="14"/>
  <c r="F49" i="14"/>
  <c r="F48" i="14"/>
  <c r="F47" i="14"/>
  <c r="F46" i="14"/>
  <c r="F45" i="14"/>
  <c r="F44" i="14"/>
  <c r="F43" i="14"/>
  <c r="F42" i="14"/>
  <c r="I21" i="14"/>
  <c r="I20" i="14"/>
  <c r="I19" i="14"/>
  <c r="I17" i="14"/>
  <c r="I18" i="14"/>
  <c r="I16" i="14"/>
  <c r="I15" i="14"/>
  <c r="I14" i="14"/>
  <c r="I13" i="14"/>
  <c r="I12" i="14"/>
  <c r="I11" i="14"/>
  <c r="I10" i="14"/>
  <c r="I9" i="14"/>
  <c r="I8" i="14"/>
  <c r="H21" i="14"/>
  <c r="H20" i="14"/>
  <c r="H19" i="14"/>
  <c r="H18" i="14"/>
  <c r="H17" i="14"/>
  <c r="H16" i="14"/>
  <c r="H15" i="14"/>
  <c r="H14" i="14"/>
  <c r="H13" i="14"/>
  <c r="H12" i="14"/>
  <c r="H11" i="14"/>
  <c r="H10" i="14"/>
  <c r="H9" i="14"/>
  <c r="H8" i="14"/>
  <c r="G21" i="14"/>
  <c r="G20" i="14"/>
  <c r="G19" i="14"/>
  <c r="G18" i="14"/>
  <c r="G17" i="14"/>
  <c r="G16" i="14"/>
  <c r="G15" i="14"/>
  <c r="G14" i="14"/>
  <c r="G13" i="14"/>
  <c r="G12" i="14"/>
  <c r="G11" i="14"/>
  <c r="G10" i="14"/>
  <c r="G9" i="14"/>
  <c r="G8" i="14"/>
  <c r="F21" i="14"/>
  <c r="F20" i="14"/>
  <c r="F19" i="14"/>
  <c r="F18" i="14"/>
  <c r="F17" i="14"/>
  <c r="F16" i="14"/>
  <c r="F15" i="14"/>
  <c r="F14" i="14"/>
  <c r="F13" i="14"/>
  <c r="F12" i="14"/>
  <c r="F11" i="14"/>
  <c r="F10" i="14"/>
  <c r="F9" i="14"/>
  <c r="F8" i="14"/>
  <c r="C37" i="14"/>
  <c r="D37" i="14"/>
  <c r="F37" i="14" s="1"/>
  <c r="F38" i="14" s="1"/>
  <c r="F7" i="14"/>
  <c r="E71" i="14"/>
  <c r="C71" i="14"/>
  <c r="D71" i="14"/>
  <c r="F71" i="14" s="1"/>
  <c r="F72" i="14" s="1"/>
  <c r="G41" i="14"/>
  <c r="F41" i="14"/>
  <c r="E56" i="14"/>
  <c r="D56" i="14"/>
  <c r="C56" i="14"/>
  <c r="E37" i="14"/>
  <c r="G7" i="14"/>
  <c r="E22" i="14"/>
  <c r="D22" i="14"/>
  <c r="C22" i="14"/>
  <c r="H3" i="12"/>
  <c r="I53" i="12"/>
  <c r="I52" i="12"/>
  <c r="I51" i="12"/>
  <c r="I50" i="12"/>
  <c r="I49" i="12"/>
  <c r="I48" i="12"/>
  <c r="I47" i="12"/>
  <c r="I46" i="12"/>
  <c r="I45" i="12"/>
  <c r="I44" i="12"/>
  <c r="I43" i="12"/>
  <c r="I42" i="12"/>
  <c r="H53" i="12"/>
  <c r="H52" i="12"/>
  <c r="H51" i="12"/>
  <c r="H50" i="12"/>
  <c r="H49" i="12"/>
  <c r="H48" i="12"/>
  <c r="H47" i="12"/>
  <c r="H46" i="12"/>
  <c r="H45" i="12"/>
  <c r="H44" i="12"/>
  <c r="H43" i="12"/>
  <c r="H42" i="12"/>
  <c r="I41" i="12"/>
  <c r="H41" i="12"/>
  <c r="G53" i="12"/>
  <c r="G52" i="12"/>
  <c r="G51" i="12"/>
  <c r="G50" i="12"/>
  <c r="G49" i="12"/>
  <c r="G48" i="12"/>
  <c r="G47" i="12"/>
  <c r="G46" i="12"/>
  <c r="G45" i="12"/>
  <c r="G44" i="12"/>
  <c r="G43" i="12"/>
  <c r="G42" i="12"/>
  <c r="F53" i="12"/>
  <c r="F52" i="12"/>
  <c r="F51" i="12"/>
  <c r="F50" i="12"/>
  <c r="F49" i="12"/>
  <c r="F48" i="12"/>
  <c r="F47" i="12"/>
  <c r="F46" i="12"/>
  <c r="F45" i="12"/>
  <c r="F44" i="12"/>
  <c r="F43" i="12"/>
  <c r="F42" i="12"/>
  <c r="I20" i="12"/>
  <c r="I19" i="12"/>
  <c r="I18" i="12"/>
  <c r="I17" i="12"/>
  <c r="I16" i="12"/>
  <c r="I15" i="12"/>
  <c r="I14" i="12"/>
  <c r="I13" i="12"/>
  <c r="I12" i="12"/>
  <c r="I11" i="12"/>
  <c r="I10" i="12"/>
  <c r="I9" i="12"/>
  <c r="I8" i="12"/>
  <c r="H20" i="12"/>
  <c r="H19" i="12"/>
  <c r="H18" i="12"/>
  <c r="H17" i="12"/>
  <c r="H16" i="12"/>
  <c r="H15" i="12"/>
  <c r="H14" i="12"/>
  <c r="H13" i="12"/>
  <c r="H12" i="12"/>
  <c r="H11" i="12"/>
  <c r="H10" i="12"/>
  <c r="H9" i="12"/>
  <c r="H8" i="12"/>
  <c r="G20" i="12"/>
  <c r="G19" i="12"/>
  <c r="G18" i="12"/>
  <c r="G17" i="12"/>
  <c r="G16" i="12"/>
  <c r="G15" i="12"/>
  <c r="G14" i="12"/>
  <c r="G13" i="12"/>
  <c r="G12" i="12"/>
  <c r="G11" i="12"/>
  <c r="G10" i="12"/>
  <c r="G9" i="12"/>
  <c r="G8" i="12"/>
  <c r="F20" i="12"/>
  <c r="F19" i="12"/>
  <c r="F18" i="12"/>
  <c r="F17" i="12"/>
  <c r="F16" i="12"/>
  <c r="F15" i="12"/>
  <c r="F14" i="12"/>
  <c r="F13" i="12"/>
  <c r="F12" i="12"/>
  <c r="F11" i="12"/>
  <c r="F10" i="12"/>
  <c r="F9" i="12"/>
  <c r="F8" i="12"/>
  <c r="C37" i="12"/>
  <c r="D37" i="12"/>
  <c r="F7" i="12"/>
  <c r="H7" i="12"/>
  <c r="E70" i="12"/>
  <c r="C70" i="12"/>
  <c r="D70" i="12"/>
  <c r="G41" i="12"/>
  <c r="F41" i="12"/>
  <c r="E54" i="12"/>
  <c r="D54" i="12"/>
  <c r="C54" i="12"/>
  <c r="E37" i="12"/>
  <c r="G7" i="12"/>
  <c r="I7" i="12"/>
  <c r="E21" i="12"/>
  <c r="D21" i="12"/>
  <c r="C21" i="12"/>
  <c r="H3" i="13"/>
  <c r="I55" i="13"/>
  <c r="I54" i="13"/>
  <c r="I53" i="13"/>
  <c r="I52" i="13"/>
  <c r="I51" i="13"/>
  <c r="I50" i="13"/>
  <c r="I49" i="13"/>
  <c r="I48" i="13"/>
  <c r="I47" i="13"/>
  <c r="I46" i="13"/>
  <c r="I45" i="13"/>
  <c r="I44" i="13"/>
  <c r="I43" i="13"/>
  <c r="I42" i="13"/>
  <c r="H55" i="13"/>
  <c r="H54" i="13"/>
  <c r="H53" i="13"/>
  <c r="H52" i="13"/>
  <c r="H51" i="13"/>
  <c r="H50" i="13"/>
  <c r="H49" i="13"/>
  <c r="H48" i="13"/>
  <c r="H47" i="13"/>
  <c r="H46" i="13"/>
  <c r="H45" i="13"/>
  <c r="H44" i="13"/>
  <c r="H43" i="13"/>
  <c r="H42" i="13"/>
  <c r="I41" i="13"/>
  <c r="H41" i="13"/>
  <c r="G55" i="13"/>
  <c r="G54" i="13"/>
  <c r="G53" i="13"/>
  <c r="G52" i="13"/>
  <c r="G51" i="13"/>
  <c r="G50" i="13"/>
  <c r="G49" i="13"/>
  <c r="G48" i="13"/>
  <c r="G47" i="13"/>
  <c r="G46" i="13"/>
  <c r="G45" i="13"/>
  <c r="G44" i="13"/>
  <c r="G43" i="13"/>
  <c r="G42" i="13"/>
  <c r="F55" i="13"/>
  <c r="F54" i="13"/>
  <c r="F53" i="13"/>
  <c r="F52" i="13"/>
  <c r="F51" i="13"/>
  <c r="F50" i="13"/>
  <c r="F49" i="13"/>
  <c r="F48" i="13"/>
  <c r="F47" i="13"/>
  <c r="F46" i="13"/>
  <c r="F45" i="13"/>
  <c r="F44" i="13"/>
  <c r="F43" i="13"/>
  <c r="I21" i="13"/>
  <c r="I20" i="13"/>
  <c r="I19" i="13"/>
  <c r="I18" i="13"/>
  <c r="I17" i="13"/>
  <c r="I16" i="13"/>
  <c r="I15" i="13"/>
  <c r="I14" i="13"/>
  <c r="I13" i="13"/>
  <c r="I12" i="13"/>
  <c r="I11" i="13"/>
  <c r="I10" i="13"/>
  <c r="I9" i="13"/>
  <c r="I8" i="13"/>
  <c r="H21" i="13"/>
  <c r="H20" i="13"/>
  <c r="H19" i="13"/>
  <c r="H18" i="13"/>
  <c r="H17" i="13"/>
  <c r="H16" i="13"/>
  <c r="H15" i="13"/>
  <c r="H14" i="13"/>
  <c r="H13" i="13"/>
  <c r="H12" i="13"/>
  <c r="H11" i="13"/>
  <c r="H10" i="13"/>
  <c r="H9" i="13"/>
  <c r="H8" i="13"/>
  <c r="G21" i="13"/>
  <c r="G20" i="13"/>
  <c r="G19" i="13"/>
  <c r="G18" i="13"/>
  <c r="G17" i="13"/>
  <c r="G16" i="13"/>
  <c r="G15" i="13"/>
  <c r="G14" i="13"/>
  <c r="G13" i="13"/>
  <c r="G12" i="13"/>
  <c r="G11" i="13"/>
  <c r="G10" i="13"/>
  <c r="G9" i="13"/>
  <c r="G8" i="13"/>
  <c r="F21" i="13"/>
  <c r="F20" i="13"/>
  <c r="F19" i="13"/>
  <c r="F18" i="13"/>
  <c r="F17" i="13"/>
  <c r="F16" i="13"/>
  <c r="F15" i="13"/>
  <c r="F14" i="13"/>
  <c r="F13" i="13"/>
  <c r="F12" i="13"/>
  <c r="F11" i="13"/>
  <c r="F10" i="13"/>
  <c r="F9" i="13"/>
  <c r="F8" i="13"/>
  <c r="C37" i="13"/>
  <c r="F37" i="13" s="1"/>
  <c r="F38" i="13" s="1"/>
  <c r="D37" i="13"/>
  <c r="F7" i="13"/>
  <c r="H7" i="13"/>
  <c r="E72" i="13"/>
  <c r="C72" i="13"/>
  <c r="D72" i="13"/>
  <c r="G41" i="13"/>
  <c r="F41" i="13"/>
  <c r="F42" i="13"/>
  <c r="E56" i="13"/>
  <c r="D56" i="13"/>
  <c r="C56" i="13"/>
  <c r="E37" i="13"/>
  <c r="G7" i="13"/>
  <c r="I7" i="13"/>
  <c r="E22" i="13"/>
  <c r="D22" i="13"/>
  <c r="C22" i="13"/>
  <c r="H3" i="11"/>
  <c r="I56" i="11"/>
  <c r="I55" i="11"/>
  <c r="I54" i="11"/>
  <c r="I53" i="11"/>
  <c r="I52" i="11"/>
  <c r="I51" i="11"/>
  <c r="I50" i="11"/>
  <c r="I49" i="11"/>
  <c r="I48" i="11"/>
  <c r="I47" i="11"/>
  <c r="I46" i="11"/>
  <c r="I45" i="11"/>
  <c r="I44" i="11"/>
  <c r="I43" i="11"/>
  <c r="H56" i="11"/>
  <c r="H55" i="11"/>
  <c r="H54" i="11"/>
  <c r="H53" i="11"/>
  <c r="H52" i="11"/>
  <c r="H51" i="11"/>
  <c r="H50" i="11"/>
  <c r="H49" i="11"/>
  <c r="H48" i="11"/>
  <c r="H47" i="11"/>
  <c r="H46" i="11"/>
  <c r="H45" i="11"/>
  <c r="H44" i="11"/>
  <c r="H43" i="11"/>
  <c r="I42" i="11"/>
  <c r="H42" i="11"/>
  <c r="G56" i="11"/>
  <c r="G55" i="11"/>
  <c r="G54" i="11"/>
  <c r="G53" i="11"/>
  <c r="G52" i="11"/>
  <c r="G51" i="11"/>
  <c r="G50" i="11"/>
  <c r="G49" i="11"/>
  <c r="G48" i="11"/>
  <c r="G47" i="11"/>
  <c r="G46" i="11"/>
  <c r="G45" i="11"/>
  <c r="G44" i="11"/>
  <c r="G43" i="11"/>
  <c r="F56" i="11"/>
  <c r="F55" i="11"/>
  <c r="F54" i="11"/>
  <c r="F53" i="11"/>
  <c r="F52" i="11"/>
  <c r="F51" i="11"/>
  <c r="F50" i="11"/>
  <c r="F49" i="11"/>
  <c r="F48" i="11"/>
  <c r="F47" i="11"/>
  <c r="F46" i="11"/>
  <c r="F45" i="11"/>
  <c r="F44" i="11"/>
  <c r="F43" i="11"/>
  <c r="I21" i="11"/>
  <c r="I20" i="11"/>
  <c r="I19" i="11"/>
  <c r="I18" i="11"/>
  <c r="I17" i="11"/>
  <c r="I16" i="11"/>
  <c r="I15" i="11"/>
  <c r="I14" i="11"/>
  <c r="I13" i="11"/>
  <c r="I12" i="11"/>
  <c r="I11" i="11"/>
  <c r="I10" i="11"/>
  <c r="I9" i="11"/>
  <c r="I8" i="11"/>
  <c r="H21" i="11"/>
  <c r="H20" i="11"/>
  <c r="H19" i="11"/>
  <c r="H18" i="11"/>
  <c r="H17" i="11"/>
  <c r="H16" i="11"/>
  <c r="H15" i="11"/>
  <c r="H14" i="11"/>
  <c r="H13" i="11"/>
  <c r="H12" i="11"/>
  <c r="H11" i="11"/>
  <c r="H10" i="11"/>
  <c r="H9" i="11"/>
  <c r="H8" i="11"/>
  <c r="G21" i="11"/>
  <c r="G20" i="11"/>
  <c r="G19" i="11"/>
  <c r="G18" i="11"/>
  <c r="G17" i="11"/>
  <c r="G16" i="11"/>
  <c r="G15" i="11"/>
  <c r="G14" i="11"/>
  <c r="G13" i="11"/>
  <c r="G12" i="11"/>
  <c r="G11" i="11"/>
  <c r="G10" i="11"/>
  <c r="G9" i="11"/>
  <c r="G8" i="11"/>
  <c r="F21" i="11"/>
  <c r="F20" i="11"/>
  <c r="F19" i="11"/>
  <c r="F18" i="11"/>
  <c r="F17" i="11"/>
  <c r="F16" i="11"/>
  <c r="F15" i="11"/>
  <c r="F14" i="11"/>
  <c r="F13" i="11"/>
  <c r="F12" i="11"/>
  <c r="F11" i="11"/>
  <c r="F10" i="11"/>
  <c r="F9" i="11"/>
  <c r="F8" i="11"/>
  <c r="C38" i="11"/>
  <c r="F38" i="11" s="1"/>
  <c r="F39" i="11" s="1"/>
  <c r="D38" i="11"/>
  <c r="F7" i="11"/>
  <c r="H7" i="11"/>
  <c r="E73" i="11"/>
  <c r="C73" i="11"/>
  <c r="D73" i="11"/>
  <c r="G42" i="11"/>
  <c r="F42" i="11"/>
  <c r="E57" i="11"/>
  <c r="D57" i="11"/>
  <c r="C57" i="11"/>
  <c r="E38" i="11"/>
  <c r="G7" i="11"/>
  <c r="I7" i="11"/>
  <c r="E22" i="11"/>
  <c r="D22" i="11"/>
  <c r="C22" i="11"/>
  <c r="F6" i="16"/>
  <c r="D10" i="16"/>
  <c r="D16" i="16" s="1"/>
  <c r="F11" i="16" s="1"/>
  <c r="D11" i="16"/>
  <c r="D12" i="16"/>
  <c r="D13" i="16"/>
  <c r="D14" i="16"/>
  <c r="D15" i="16"/>
  <c r="B16" i="16"/>
  <c r="F10" i="16" s="1"/>
  <c r="H4" i="15"/>
  <c r="H41" i="15"/>
  <c r="F73" i="11" l="1"/>
  <c r="F74" i="11" s="1"/>
  <c r="G73" i="11"/>
  <c r="G74" i="11" s="1"/>
  <c r="F57" i="11"/>
  <c r="F37" i="12"/>
  <c r="F38" i="12" s="1"/>
  <c r="G37" i="13"/>
  <c r="G38" i="13" s="1"/>
  <c r="F22" i="13"/>
  <c r="G22" i="13"/>
  <c r="G56" i="13"/>
  <c r="G70" i="12"/>
  <c r="G71" i="12" s="1"/>
  <c r="F70" i="12"/>
  <c r="F71" i="12" s="1"/>
  <c r="G54" i="12"/>
  <c r="F21" i="12"/>
  <c r="G56" i="14"/>
  <c r="F53" i="10"/>
  <c r="G55" i="6"/>
  <c r="F72" i="6"/>
  <c r="F73" i="6" s="1"/>
  <c r="G37" i="6"/>
  <c r="G38" i="6" s="1"/>
  <c r="F56" i="13"/>
  <c r="G70" i="10"/>
  <c r="G71" i="10" s="1"/>
  <c r="F20" i="6"/>
  <c r="G38" i="11"/>
  <c r="G39" i="11" s="1"/>
  <c r="G21" i="12"/>
  <c r="G71" i="14"/>
  <c r="G72" i="14" s="1"/>
  <c r="G22" i="10"/>
  <c r="F75" i="9"/>
  <c r="F76" i="9" s="1"/>
  <c r="F37" i="6"/>
  <c r="F38" i="6" s="1"/>
  <c r="G20" i="6"/>
  <c r="G57" i="11"/>
  <c r="G22" i="11"/>
  <c r="G22" i="14"/>
  <c r="G37" i="14"/>
  <c r="G38" i="14" s="1"/>
  <c r="F55" i="6"/>
  <c r="F72" i="13"/>
  <c r="F73" i="13" s="1"/>
  <c r="G37" i="12"/>
  <c r="G38" i="12" s="1"/>
  <c r="G58" i="5"/>
  <c r="G22" i="9"/>
  <c r="F22" i="11"/>
  <c r="F22" i="14"/>
  <c r="G53" i="10"/>
  <c r="G58" i="9"/>
  <c r="G72" i="6"/>
  <c r="G73" i="6" s="1"/>
  <c r="G75" i="5"/>
  <c r="G76" i="5" s="1"/>
  <c r="G72" i="13"/>
  <c r="G73" i="13" s="1"/>
  <c r="F56" i="14"/>
  <c r="F54" i="12"/>
  <c r="G36" i="10"/>
  <c r="G37" i="10" s="1"/>
  <c r="F70" i="10"/>
  <c r="F71" i="10" s="1"/>
  <c r="F58" i="9"/>
  <c r="F22" i="5"/>
  <c r="G75" i="9"/>
  <c r="G76" i="9" s="1"/>
</calcChain>
</file>

<file path=xl/sharedStrings.xml><?xml version="1.0" encoding="utf-8"?>
<sst xmlns="http://schemas.openxmlformats.org/spreadsheetml/2006/main" count="510" uniqueCount="115">
  <si>
    <t>Superintendent's Signature</t>
  </si>
  <si>
    <t>Date</t>
  </si>
  <si>
    <t>Typed Name</t>
  </si>
  <si>
    <t>Purpose of Report:</t>
  </si>
  <si>
    <t>LEA:</t>
  </si>
  <si>
    <t>Preparation Date:</t>
  </si>
  <si>
    <t>Grade Spans</t>
  </si>
  <si>
    <t>Enrollment Size Range</t>
  </si>
  <si>
    <t>Number of Schools</t>
  </si>
  <si>
    <t>Title I</t>
  </si>
  <si>
    <t>Non-Title I</t>
  </si>
  <si>
    <t>Smaller</t>
  </si>
  <si>
    <t>Larger</t>
  </si>
  <si>
    <t>C=</t>
  </si>
  <si>
    <t>List separately schools with enrollments of 100 or fewer.</t>
  </si>
  <si>
    <t>TOTAL =</t>
  </si>
  <si>
    <t>Title I Comparability Report</t>
  </si>
  <si>
    <t>Do not include any portion of salaries paid from Federal funds, other than funds for which the LEA is not required to give accounting to the Federal Government.</t>
  </si>
  <si>
    <t>Actual Grade Span</t>
  </si>
  <si>
    <t>FTE Staff</t>
  </si>
  <si>
    <t>Salaries Excluding Longevity</t>
  </si>
  <si>
    <t>Comparable? Test 1</t>
  </si>
  <si>
    <t>Comparable? Test 2</t>
  </si>
  <si>
    <t>← 90%</t>
  </si>
  <si>
    <t>Grade Span C ~ Larger</t>
  </si>
  <si>
    <t>Grade Span C ~ Smaller</t>
  </si>
  <si>
    <t>Grade Span B ~ Smaller</t>
  </si>
  <si>
    <t>Grade Span B ~ Larger</t>
  </si>
  <si>
    <t>Grade Span A ~ Smaller</t>
  </si>
  <si>
    <t>Grade Span A ~ Larger</t>
  </si>
  <si>
    <t>Grade Span X ~ Smaller</t>
  </si>
  <si>
    <t>Grade Span X ~ Larger</t>
  </si>
  <si>
    <t>Use this sheet for grade span A with enrollment groups ~smaller and larger.</t>
  </si>
  <si>
    <t>Use this sheet for grade span B with enrollment groups ~smaller and larger.</t>
  </si>
  <si>
    <t>Use this sheet for grade span C with enrollment groups ~smaller and larger.</t>
  </si>
  <si>
    <t>Use this sheet for grade span X with enrollment groups ~smaller and larger.</t>
  </si>
  <si>
    <t>All Schools Participating-Comparison</t>
  </si>
  <si>
    <t>Form 4524-C</t>
  </si>
  <si>
    <t>Comparison Averages</t>
  </si>
  <si>
    <t>School Faculty/Staff Information Worksheet</t>
  </si>
  <si>
    <t>This worksheet can be duplicated electronically for each school.  To duplicate, go to "Edit," select "Move or Copy Sheet," scroll down the menu choices to select "(move to end)," then check "create a copy."</t>
  </si>
  <si>
    <t>School Name:</t>
  </si>
  <si>
    <t>Position</t>
  </si>
  <si>
    <t>Name</t>
  </si>
  <si>
    <t>Degree</t>
  </si>
  <si>
    <t>B.A. / B.S.</t>
  </si>
  <si>
    <t>M.ED.</t>
  </si>
  <si>
    <t>+30</t>
  </si>
  <si>
    <t>Spec.</t>
  </si>
  <si>
    <t>Dr.</t>
  </si>
  <si>
    <t>Total</t>
  </si>
  <si>
    <t>List schools with enrollments of 100 or fewer below:</t>
  </si>
  <si>
    <t>School Name</t>
  </si>
  <si>
    <t xml:space="preserve">Enrollment </t>
  </si>
  <si>
    <t xml:space="preserve"> </t>
  </si>
  <si>
    <t>School Grade Span</t>
  </si>
  <si>
    <t>% Free/Reduced Lunch</t>
  </si>
  <si>
    <t>Rank Order</t>
  </si>
  <si>
    <t>School Total Enrollment and Expenditures</t>
  </si>
  <si>
    <t>Number of Employees</t>
  </si>
  <si>
    <t>Base Salary</t>
  </si>
  <si>
    <t>Total Salary</t>
  </si>
  <si>
    <t>B.A./B.S.</t>
  </si>
  <si>
    <t>M.Ed./M.A.</t>
  </si>
  <si>
    <t>Student Enrollment</t>
  </si>
  <si>
    <t>Student:Staff Ratio</t>
  </si>
  <si>
    <t>Expenditures Ratio</t>
  </si>
  <si>
    <t xml:space="preserve">A= </t>
  </si>
  <si>
    <t xml:space="preserve">B= </t>
  </si>
  <si>
    <t xml:space="preserve">X= </t>
  </si>
  <si>
    <t xml:space="preserve">Larger </t>
  </si>
  <si>
    <t xml:space="preserve">Smaller </t>
  </si>
  <si>
    <t>Students Enrolled</t>
  </si>
  <si>
    <t>Students: Staff ratio (C/D)</t>
  </si>
  <si>
    <t>Sal: Student ratio (E/C)</t>
  </si>
  <si>
    <t>Sal: Student ratio(E/C)</t>
  </si>
  <si>
    <t>Average Student:Staff ratio (C/D)</t>
  </si>
  <si>
    <t>Average Student: Staff ratio (C/D)</t>
  </si>
  <si>
    <t>Average Sal: Student ratio (E/C)</t>
  </si>
  <si>
    <t>Average Sal:Student ratio(E/C)</t>
  </si>
  <si>
    <t>Average Sal: Student ratio(E/C)</t>
  </si>
  <si>
    <t>Student: Staff ratio (C/D)</t>
  </si>
  <si>
    <t>Average Student: Staff ratio(C/D)</t>
  </si>
  <si>
    <t>Pupil: Student ratio(C/D)</t>
  </si>
  <si>
    <t xml:space="preserve">Please print this page, sign, and submit to the Louisiana Department of Education only if you cannot pass in eGMS. </t>
  </si>
  <si>
    <t xml:space="preserve">1. Original submission as of Fall date designated by the state educational agency.
2. Revised submission following the reallocation of resources.
3. Special report to verify that the comparability previously demonstrated being maintained as of a date specified by the SEA.
4. Demonstration of the comparability of schools serving attendance areas not previously designated for projects.
</t>
  </si>
  <si>
    <t>The school system will maintain comparable services in all schools designated as Title I schools for the fiscal year beginning July 1.</t>
  </si>
  <si>
    <t xml:space="preserve">The school system has established and implemented the following policies: (1) a system-wide salary schedule; (2) a policy to ensure equivalence among schools in teachers, administrators, and auxiliary personnel; and (3) a policy to ensure equivalence among schools in the provision of curricular materials and instructional supplies. 
</t>
  </si>
  <si>
    <r>
      <t>110%</t>
    </r>
    <r>
      <rPr>
        <b/>
        <sz val="10"/>
        <color indexed="9"/>
        <rFont val="Public Sans"/>
      </rPr>
      <t>→</t>
    </r>
  </si>
  <si>
    <r>
      <rPr>
        <b/>
        <sz val="10"/>
        <color rgb="FFFF0000"/>
        <rFont val="Public Sans"/>
      </rPr>
      <t>Form 4524-B</t>
    </r>
    <r>
      <rPr>
        <b/>
        <sz val="10"/>
        <rFont val="Public Sans"/>
      </rPr>
      <t xml:space="preserve"> Detailed School Data</t>
    </r>
  </si>
  <si>
    <t>School Systems with Title I and Non Title I Schools</t>
  </si>
  <si>
    <t>Names of Title I Schools</t>
  </si>
  <si>
    <t>Names of non-Title I Schools</t>
  </si>
  <si>
    <t>Averages for Non-Title I Schools in this Grade and Size Span</t>
  </si>
  <si>
    <t>Averages for Title I Schools in this Grade and Size Span</t>
  </si>
  <si>
    <t>Names of Non-Title I  Schools</t>
  </si>
  <si>
    <t>Names of Non-Title I Schools</t>
  </si>
  <si>
    <t>Title I School? (yes/no)</t>
  </si>
  <si>
    <t>School System</t>
  </si>
  <si>
    <t xml:space="preserve">The school system has established and implemented one of  the  two following policies: (1) Student/ Instructional Staff Ratios;  or (2) Student/ Instructional Staff Salary Ratios
</t>
  </si>
  <si>
    <t>School Systems with Title I and Non-Title I Schools</t>
  </si>
  <si>
    <t>School Systems with Title I and Non-Title I  Schools</t>
  </si>
  <si>
    <t>School Systems with only Title I Schools</t>
  </si>
  <si>
    <t>Specialist</t>
  </si>
  <si>
    <t>Doctorate</t>
  </si>
  <si>
    <t>Paras</t>
  </si>
  <si>
    <t>Averages for Title I Comparison Schools (1/2 or fewer of total schools with the lowest % low income)</t>
  </si>
  <si>
    <t>Averages for Title I Comparison Schools (1/2 or fewer of schools with the lowest % low income)</t>
  </si>
  <si>
    <t>Averages for Title I Comparison Schools (1/2 or fewer of schools with the lowest %  low income)</t>
  </si>
  <si>
    <t>Base Salary without longevity</t>
  </si>
  <si>
    <t xml:space="preserve">School systems with Title I and Non-Title I Schools proceed to Form 4524-B.  </t>
  </si>
  <si>
    <t>School systems with all Title I Schools proceed to Form 4524-C.</t>
  </si>
  <si>
    <t>The data submitted demonstrate that this school system is providing comparable services with State and local funds to Title I and Non-Title I schools.</t>
  </si>
  <si>
    <r>
      <t xml:space="preserve">TITLE I, PART A 
COMPARABILITY REPORT FY 2026 </t>
    </r>
    <r>
      <rPr>
        <b/>
        <sz val="11"/>
        <color rgb="FFFF0000"/>
        <rFont val="Public Sans"/>
      </rPr>
      <t>DRAFT</t>
    </r>
    <r>
      <rPr>
        <b/>
        <sz val="11"/>
        <rFont val="Public Sans"/>
      </rPr>
      <t xml:space="preserve">
(2025-2026 School Year)
</t>
    </r>
    <r>
      <rPr>
        <b/>
        <i/>
        <sz val="11"/>
        <rFont val="Public Sans"/>
      </rPr>
      <t>Assurances of Comparability</t>
    </r>
  </si>
  <si>
    <r>
      <t xml:space="preserve">TITLE I, PART A 
COMPARABILITY REPORT FY 2026 </t>
    </r>
    <r>
      <rPr>
        <b/>
        <sz val="10"/>
        <color rgb="FFFF0000"/>
        <rFont val="Public Sans"/>
      </rPr>
      <t>DRAFT</t>
    </r>
    <r>
      <rPr>
        <b/>
        <sz val="10"/>
        <rFont val="Public Sans"/>
      </rPr>
      <t xml:space="preserve">
(2025-2026 School Year)
</t>
    </r>
    <r>
      <rPr>
        <b/>
        <i/>
        <sz val="10"/>
        <rFont val="Public Sans"/>
      </rPr>
      <t>Assurances of Comparability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</si>
</sst>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000"/>
  </numFmts>
  <fonts count="21" x14ac:knownFonts="1">
    <font>
      <sz val="10"/>
      <name val="Arial"/>
    </font>
    <font>
      <sz val="11"/>
      <name val="Arial"/>
      <family val="2"/>
    </font>
    <font>
      <sz val="10"/>
      <name val="Public Sans"/>
    </font>
    <font>
      <sz val="11"/>
      <name val="Public Sans"/>
    </font>
    <font>
      <b/>
      <sz val="11"/>
      <name val="Public Sans"/>
    </font>
    <font>
      <b/>
      <sz val="11"/>
      <color rgb="FFFF0000"/>
      <name val="Public Sans"/>
    </font>
    <font>
      <b/>
      <i/>
      <sz val="11"/>
      <name val="Public Sans"/>
    </font>
    <font>
      <b/>
      <sz val="10"/>
      <name val="Public Sans"/>
    </font>
    <font>
      <b/>
      <sz val="10"/>
      <color rgb="FFFF0000"/>
      <name val="Public Sans"/>
    </font>
    <font>
      <b/>
      <sz val="8"/>
      <name val="Public Sans"/>
    </font>
    <font>
      <sz val="8"/>
      <name val="Public Sans"/>
    </font>
    <font>
      <b/>
      <sz val="10"/>
      <color indexed="9"/>
      <name val="Public Sans"/>
    </font>
    <font>
      <i/>
      <sz val="10"/>
      <name val="Public Sans"/>
    </font>
    <font>
      <sz val="10"/>
      <color indexed="9"/>
      <name val="Public Sans"/>
    </font>
    <font>
      <b/>
      <sz val="9"/>
      <name val="Public Sans"/>
    </font>
    <font>
      <b/>
      <sz val="6"/>
      <name val="Public Sans"/>
    </font>
    <font>
      <b/>
      <i/>
      <sz val="8"/>
      <name val="Public Sans"/>
    </font>
    <font>
      <b/>
      <sz val="8"/>
      <color rgb="FFFF0000"/>
      <name val="Public Sans"/>
    </font>
    <font>
      <i/>
      <sz val="10"/>
      <color rgb="FFFF0000"/>
      <name val="Public Sans"/>
    </font>
    <font>
      <b/>
      <i/>
      <sz val="10"/>
      <name val="Public Sans"/>
    </font>
    <font>
      <sz val="9"/>
      <name val="Public Sans"/>
    </font>
  </fonts>
  <fills count="10">
    <fill>
      <patternFill patternType="none"/>
    </fill>
    <fill>
      <patternFill patternType="gray125"/>
    </fill>
    <fill>
      <patternFill patternType="solid">
        <fgColor indexed="8"/>
        <bgColor indexed="64"/>
      </patternFill>
    </fill>
    <fill>
      <patternFill patternType="solid">
        <fgColor rgb="FFFFE6CD"/>
        <bgColor indexed="64"/>
      </patternFill>
    </fill>
    <fill>
      <patternFill patternType="solid">
        <fgColor rgb="FFFFD3A7"/>
        <bgColor indexed="64"/>
      </patternFill>
    </fill>
    <fill>
      <patternFill patternType="solid">
        <fgColor theme="5" tint="0.79998168889431442"/>
        <bgColor indexed="64"/>
      </patternFill>
    </fill>
    <fill>
      <patternFill patternType="solid">
        <fgColor theme="7"/>
        <bgColor indexed="64"/>
      </patternFill>
    </fill>
    <fill>
      <patternFill patternType="solid">
        <fgColor rgb="FFE1FFFE"/>
        <bgColor indexed="64"/>
      </patternFill>
    </fill>
    <fill>
      <patternFill patternType="solid">
        <fgColor rgb="FF00B8B4"/>
        <bgColor indexed="64"/>
      </patternFill>
    </fill>
    <fill>
      <patternFill patternType="solid">
        <fgColor rgb="FF6CDDDA"/>
        <bgColor indexed="64"/>
      </patternFill>
    </fill>
  </fills>
  <borders count="6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32"/>
      </left>
      <right style="thin">
        <color indexed="32"/>
      </right>
      <top style="thin">
        <color indexed="32"/>
      </top>
      <bottom/>
      <diagonal/>
    </border>
    <border>
      <left/>
      <right/>
      <top style="thin">
        <color indexed="32"/>
      </top>
      <bottom/>
      <diagonal/>
    </border>
    <border>
      <left/>
      <right style="thin">
        <color indexed="32"/>
      </right>
      <top style="thin">
        <color indexed="32"/>
      </top>
      <bottom/>
      <diagonal/>
    </border>
    <border>
      <left/>
      <right style="thin">
        <color indexed="32"/>
      </right>
      <top/>
      <bottom/>
      <diagonal/>
    </border>
    <border>
      <left/>
      <right style="thin">
        <color indexed="32"/>
      </right>
      <top/>
      <bottom style="thin">
        <color indexed="32"/>
      </bottom>
      <diagonal/>
    </border>
    <border>
      <left style="thin">
        <color indexed="32"/>
      </left>
      <right style="thin">
        <color indexed="32"/>
      </right>
      <top style="thin">
        <color indexed="32"/>
      </top>
      <bottom style="thin">
        <color indexed="32"/>
      </bottom>
      <diagonal/>
    </border>
    <border>
      <left style="thin">
        <color indexed="32"/>
      </left>
      <right style="thin">
        <color indexed="32"/>
      </right>
      <top/>
      <bottom style="thin">
        <color indexed="32"/>
      </bottom>
      <diagonal/>
    </border>
    <border>
      <left/>
      <right/>
      <top style="thin">
        <color indexed="32"/>
      </top>
      <bottom style="thin">
        <color indexed="32"/>
      </bottom>
      <diagonal/>
    </border>
    <border>
      <left/>
      <right/>
      <top/>
      <bottom style="thin">
        <color indexed="32"/>
      </bottom>
      <diagonal/>
    </border>
    <border>
      <left style="thin">
        <color indexed="32"/>
      </left>
      <right/>
      <top style="thin">
        <color indexed="32"/>
      </top>
      <bottom style="thin">
        <color indexed="32"/>
      </bottom>
      <diagonal/>
    </border>
    <border>
      <left/>
      <right style="thin">
        <color indexed="32"/>
      </right>
      <top style="thin">
        <color indexed="32"/>
      </top>
      <bottom style="thin">
        <color indexed="32"/>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32"/>
      </left>
      <right/>
      <top/>
      <bottom style="thin">
        <color indexed="32"/>
      </bottom>
      <diagonal/>
    </border>
    <border>
      <left style="thin">
        <color indexed="32"/>
      </left>
      <right/>
      <top style="thin">
        <color indexed="32"/>
      </top>
      <bottom/>
      <diagonal/>
    </border>
    <border>
      <left style="thin">
        <color indexed="32"/>
      </left>
      <right/>
      <top/>
      <bottom/>
      <diagonal/>
    </border>
    <border>
      <left style="thin">
        <color indexed="32"/>
      </left>
      <right style="thin">
        <color indexed="32"/>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style="thin">
        <color indexed="32"/>
      </left>
      <right/>
      <top style="thin">
        <color indexed="32"/>
      </top>
      <bottom style="thin">
        <color indexed="32"/>
      </bottom>
      <diagonal/>
    </border>
    <border>
      <left/>
      <right/>
      <top style="thin">
        <color indexed="32"/>
      </top>
      <bottom style="thin">
        <color indexed="32"/>
      </bottom>
      <diagonal/>
    </border>
    <border>
      <left style="thin">
        <color auto="1"/>
      </left>
      <right style="thin">
        <color auto="1"/>
      </right>
      <top style="thin">
        <color auto="1"/>
      </top>
      <bottom style="thin">
        <color auto="1"/>
      </bottom>
      <diagonal/>
    </border>
    <border>
      <left style="thin">
        <color indexed="32"/>
      </left>
      <right/>
      <top style="thin">
        <color indexed="32"/>
      </top>
      <bottom/>
      <diagonal/>
    </border>
    <border>
      <left/>
      <right/>
      <top style="thin">
        <color indexed="32"/>
      </top>
      <bottom/>
      <diagonal/>
    </border>
    <border>
      <left style="thin">
        <color indexed="32"/>
      </left>
      <right style="thin">
        <color indexed="32"/>
      </right>
      <top style="thin">
        <color indexed="32"/>
      </top>
      <bottom style="thin">
        <color indexed="32"/>
      </bottom>
      <diagonal/>
    </border>
    <border>
      <left/>
      <right style="thin">
        <color indexed="32"/>
      </right>
      <top style="thin">
        <color indexed="32"/>
      </top>
      <bottom style="thin">
        <color indexed="3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32"/>
      </left>
      <right style="thin">
        <color indexed="32"/>
      </right>
      <top style="thin">
        <color indexed="32"/>
      </top>
      <bottom/>
      <diagonal/>
    </border>
    <border>
      <left style="thin">
        <color indexed="64"/>
      </left>
      <right/>
      <top/>
      <bottom style="thin">
        <color indexed="64"/>
      </bottom>
      <diagonal/>
    </border>
    <border>
      <left style="thin">
        <color indexed="32"/>
      </left>
      <right style="thin">
        <color indexed="32"/>
      </right>
      <top style="thin">
        <color indexed="32"/>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32"/>
      </left>
      <right/>
      <top style="thin">
        <color indexed="32"/>
      </top>
      <bottom style="thin">
        <color indexed="32"/>
      </bottom>
      <diagonal/>
    </border>
    <border>
      <left/>
      <right/>
      <top style="thin">
        <color indexed="32"/>
      </top>
      <bottom style="thin">
        <color indexed="32"/>
      </bottom>
      <diagonal/>
    </border>
    <border>
      <left/>
      <right style="thin">
        <color indexed="32"/>
      </right>
      <top style="thin">
        <color indexed="32"/>
      </top>
      <bottom style="thin">
        <color indexed="32"/>
      </bottom>
      <diagonal/>
    </border>
    <border>
      <left style="thin">
        <color indexed="32"/>
      </left>
      <right style="thin">
        <color indexed="32"/>
      </right>
      <top style="thin">
        <color indexed="32"/>
      </top>
      <bottom style="thin">
        <color indexed="64"/>
      </bottom>
      <diagonal/>
    </border>
    <border>
      <left style="thin">
        <color auto="1"/>
      </left>
      <right style="thin">
        <color auto="1"/>
      </right>
      <top style="thin">
        <color auto="1"/>
      </top>
      <bottom style="thin">
        <color auto="1"/>
      </bottom>
      <diagonal/>
    </border>
    <border>
      <left style="thin">
        <color indexed="32"/>
      </left>
      <right/>
      <top style="thin">
        <color indexed="32"/>
      </top>
      <bottom/>
      <diagonal/>
    </border>
    <border>
      <left/>
      <right/>
      <top style="thin">
        <color indexed="32"/>
      </top>
      <bottom/>
      <diagonal/>
    </border>
    <border>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thin">
        <color auto="1"/>
      </right>
      <top/>
      <bottom style="thin">
        <color auto="1"/>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312">
    <xf numFmtId="0" fontId="0" fillId="0" borderId="0" xfId="0"/>
    <xf numFmtId="0" fontId="1" fillId="0" borderId="0" xfId="0" applyFont="1"/>
    <xf numFmtId="0" fontId="2" fillId="0" borderId="0" xfId="0" applyFont="1"/>
    <xf numFmtId="0" fontId="3" fillId="0" borderId="4" xfId="0" applyFont="1" applyBorder="1" applyAlignment="1">
      <alignment vertical="center"/>
    </xf>
    <xf numFmtId="0" fontId="3" fillId="0" borderId="5" xfId="0" applyFont="1" applyBorder="1" applyAlignment="1"/>
    <xf numFmtId="0" fontId="3" fillId="0" borderId="7" xfId="0" applyFont="1" applyBorder="1" applyAlignment="1">
      <alignment vertical="center"/>
    </xf>
    <xf numFmtId="0" fontId="3" fillId="0" borderId="7" xfId="0" applyFont="1" applyBorder="1" applyAlignment="1"/>
    <xf numFmtId="0" fontId="7" fillId="7" borderId="0" xfId="0" applyFont="1" applyFill="1" applyAlignment="1">
      <alignment horizontal="center" vertical="center" wrapText="1"/>
    </xf>
    <xf numFmtId="0" fontId="2" fillId="7" borderId="0" xfId="0" applyFont="1" applyFill="1" applyAlignment="1">
      <alignment horizontal="center" vertical="center" wrapText="1"/>
    </xf>
    <xf numFmtId="0" fontId="2" fillId="7" borderId="0" xfId="0" applyFont="1" applyFill="1" applyAlignment="1">
      <alignment horizontal="center" wrapText="1"/>
    </xf>
    <xf numFmtId="0" fontId="2" fillId="7" borderId="0" xfId="0" applyFont="1" applyFill="1" applyAlignment="1">
      <alignment wrapText="1"/>
    </xf>
    <xf numFmtId="0" fontId="2" fillId="7" borderId="0" xfId="0" applyFont="1" applyFill="1" applyAlignment="1"/>
    <xf numFmtId="0" fontId="2" fillId="7" borderId="0" xfId="0" applyFont="1" applyFill="1" applyBorder="1" applyAlignment="1">
      <alignment vertical="center"/>
    </xf>
    <xf numFmtId="0" fontId="3" fillId="7" borderId="0" xfId="0" applyFont="1" applyFill="1" applyBorder="1" applyProtection="1">
      <protection locked="0"/>
    </xf>
    <xf numFmtId="0" fontId="4" fillId="8" borderId="1" xfId="0" applyFont="1" applyFill="1" applyBorder="1" applyAlignment="1">
      <alignment horizontal="center" vertical="top"/>
    </xf>
    <xf numFmtId="0" fontId="2" fillId="8" borderId="2" xfId="0" applyFont="1" applyFill="1" applyBorder="1" applyAlignment="1">
      <alignment horizontal="center" vertical="center"/>
    </xf>
    <xf numFmtId="0" fontId="4" fillId="8" borderId="3" xfId="0" applyFont="1" applyFill="1" applyBorder="1" applyAlignment="1">
      <alignment horizontal="center"/>
    </xf>
    <xf numFmtId="0" fontId="2" fillId="0" borderId="14" xfId="0" applyFont="1" applyBorder="1"/>
    <xf numFmtId="49" fontId="2" fillId="0" borderId="0" xfId="0" applyNumberFormat="1" applyFont="1"/>
    <xf numFmtId="2" fontId="2" fillId="0" borderId="0" xfId="0" applyNumberFormat="1" applyFont="1"/>
    <xf numFmtId="4" fontId="2" fillId="0" borderId="0" xfId="0" applyNumberFormat="1" applyFont="1"/>
    <xf numFmtId="165" fontId="2" fillId="0" borderId="0" xfId="0" applyNumberFormat="1" applyFont="1"/>
    <xf numFmtId="164" fontId="2" fillId="0" borderId="0" xfId="0" applyNumberFormat="1" applyFont="1"/>
    <xf numFmtId="0" fontId="2" fillId="0" borderId="0" xfId="0" applyFont="1" applyFill="1"/>
    <xf numFmtId="164" fontId="2" fillId="0" borderId="14" xfId="0" applyNumberFormat="1" applyFont="1" applyBorder="1"/>
    <xf numFmtId="165" fontId="2" fillId="7" borderId="10" xfId="0" applyNumberFormat="1" applyFont="1" applyFill="1" applyBorder="1"/>
    <xf numFmtId="164" fontId="2" fillId="7" borderId="10" xfId="0" applyNumberFormat="1" applyFont="1" applyFill="1" applyBorder="1"/>
    <xf numFmtId="0" fontId="2" fillId="7" borderId="10" xfId="0" applyFont="1" applyFill="1" applyBorder="1"/>
    <xf numFmtId="0" fontId="2" fillId="7" borderId="11" xfId="0" applyFont="1" applyFill="1" applyBorder="1"/>
    <xf numFmtId="165" fontId="2" fillId="7" borderId="0" xfId="0" applyNumberFormat="1" applyFont="1" applyFill="1" applyBorder="1"/>
    <xf numFmtId="164" fontId="2" fillId="7" borderId="0" xfId="0" applyNumberFormat="1" applyFont="1" applyFill="1" applyBorder="1"/>
    <xf numFmtId="0" fontId="2" fillId="7" borderId="0" xfId="0" applyFont="1" applyFill="1" applyBorder="1"/>
    <xf numFmtId="0" fontId="2" fillId="7" borderId="12" xfId="0" applyFont="1" applyFill="1" applyBorder="1"/>
    <xf numFmtId="0" fontId="7" fillId="7" borderId="0" xfId="0" applyFont="1" applyFill="1" applyAlignment="1">
      <alignment horizontal="right"/>
    </xf>
    <xf numFmtId="49" fontId="2" fillId="7" borderId="18" xfId="0" applyNumberFormat="1" applyFont="1" applyFill="1" applyBorder="1"/>
    <xf numFmtId="4" fontId="2" fillId="7" borderId="19" xfId="0" applyNumberFormat="1" applyFont="1" applyFill="1" applyBorder="1"/>
    <xf numFmtId="0" fontId="2" fillId="7" borderId="0" xfId="0" applyFont="1" applyFill="1" applyBorder="1" applyAlignment="1">
      <alignment horizontal="left" vertical="center" wrapText="1"/>
    </xf>
    <xf numFmtId="0" fontId="2" fillId="7" borderId="13" xfId="0" applyFont="1" applyFill="1" applyBorder="1"/>
    <xf numFmtId="164" fontId="2" fillId="8" borderId="14" xfId="0" applyNumberFormat="1" applyFont="1" applyFill="1" applyBorder="1"/>
    <xf numFmtId="164" fontId="2" fillId="7" borderId="14" xfId="0" applyNumberFormat="1" applyFont="1" applyFill="1" applyBorder="1"/>
    <xf numFmtId="49" fontId="2" fillId="7" borderId="23" xfId="0" applyNumberFormat="1" applyFont="1" applyFill="1" applyBorder="1"/>
    <xf numFmtId="0" fontId="2" fillId="7" borderId="10" xfId="0" applyFont="1" applyFill="1" applyBorder="1" applyAlignment="1"/>
    <xf numFmtId="4" fontId="2" fillId="7" borderId="11" xfId="0" applyNumberFormat="1" applyFont="1" applyFill="1" applyBorder="1"/>
    <xf numFmtId="0" fontId="9" fillId="8" borderId="27" xfId="0" applyFont="1" applyFill="1" applyBorder="1" applyAlignment="1">
      <alignment horizontal="center" vertical="center" wrapText="1"/>
    </xf>
    <xf numFmtId="49" fontId="9" fillId="8" borderId="27" xfId="0" applyNumberFormat="1" applyFont="1" applyFill="1" applyBorder="1" applyAlignment="1">
      <alignment horizontal="center" vertical="center" wrapText="1"/>
    </xf>
    <xf numFmtId="2" fontId="9" fillId="8" borderId="27" xfId="0" applyNumberFormat="1" applyFont="1" applyFill="1" applyBorder="1" applyAlignment="1">
      <alignment horizontal="center" vertical="center" wrapText="1"/>
    </xf>
    <xf numFmtId="4" fontId="9" fillId="8" borderId="27" xfId="0" applyNumberFormat="1" applyFont="1" applyFill="1" applyBorder="1" applyAlignment="1">
      <alignment horizontal="center" vertical="center" wrapText="1"/>
    </xf>
    <xf numFmtId="165" fontId="9" fillId="8" borderId="27" xfId="0" applyNumberFormat="1" applyFont="1" applyFill="1" applyBorder="1" applyAlignment="1">
      <alignment horizontal="center" vertical="center" wrapText="1"/>
    </xf>
    <xf numFmtId="164" fontId="9" fillId="8" borderId="27" xfId="0" applyNumberFormat="1" applyFont="1" applyFill="1" applyBorder="1" applyAlignment="1">
      <alignment horizontal="center" vertical="center" wrapText="1"/>
    </xf>
    <xf numFmtId="0" fontId="2" fillId="0" borderId="27" xfId="0" applyFont="1" applyBorder="1"/>
    <xf numFmtId="49" fontId="2" fillId="0" borderId="27" xfId="0" applyNumberFormat="1" applyFont="1" applyBorder="1"/>
    <xf numFmtId="2" fontId="2" fillId="0" borderId="27" xfId="0" applyNumberFormat="1" applyFont="1" applyBorder="1"/>
    <xf numFmtId="4" fontId="2" fillId="0" borderId="27" xfId="0" applyNumberFormat="1" applyFont="1" applyBorder="1"/>
    <xf numFmtId="165" fontId="2" fillId="3" borderId="27" xfId="0" applyNumberFormat="1" applyFont="1" applyFill="1" applyBorder="1"/>
    <xf numFmtId="164" fontId="2" fillId="3" borderId="27" xfId="0" applyNumberFormat="1" applyFont="1" applyFill="1" applyBorder="1"/>
    <xf numFmtId="0" fontId="2" fillId="3" borderId="27" xfId="0" applyFont="1" applyFill="1" applyBorder="1"/>
    <xf numFmtId="0" fontId="12" fillId="0" borderId="27" xfId="0" applyFont="1" applyBorder="1"/>
    <xf numFmtId="49" fontId="2" fillId="2" borderId="27" xfId="0" applyNumberFormat="1" applyFont="1" applyFill="1" applyBorder="1"/>
    <xf numFmtId="2" fontId="2" fillId="7" borderId="27" xfId="0" applyNumberFormat="1" applyFont="1" applyFill="1" applyBorder="1"/>
    <xf numFmtId="4" fontId="2" fillId="7" borderId="27" xfId="0" applyNumberFormat="1" applyFont="1" applyFill="1" applyBorder="1"/>
    <xf numFmtId="165" fontId="2" fillId="8" borderId="27" xfId="0" applyNumberFormat="1" applyFont="1" applyFill="1" applyBorder="1"/>
    <xf numFmtId="164" fontId="2" fillId="8" borderId="27" xfId="0" applyNumberFormat="1" applyFont="1" applyFill="1" applyBorder="1"/>
    <xf numFmtId="0" fontId="2" fillId="2" borderId="27" xfId="0" applyFont="1" applyFill="1" applyBorder="1"/>
    <xf numFmtId="0" fontId="9" fillId="2" borderId="27" xfId="0" applyFont="1" applyFill="1" applyBorder="1" applyAlignment="1">
      <alignment horizontal="center" vertical="center" wrapText="1"/>
    </xf>
    <xf numFmtId="165" fontId="2" fillId="2" borderId="27" xfId="0" applyNumberFormat="1" applyFont="1" applyFill="1" applyBorder="1"/>
    <xf numFmtId="164" fontId="2" fillId="2" borderId="27" xfId="0" applyNumberFormat="1" applyFont="1" applyFill="1" applyBorder="1"/>
    <xf numFmtId="2" fontId="2" fillId="2" borderId="27" xfId="0" applyNumberFormat="1" applyFont="1" applyFill="1" applyBorder="1"/>
    <xf numFmtId="4" fontId="13" fillId="2" borderId="27" xfId="0" applyNumberFormat="1" applyFont="1" applyFill="1" applyBorder="1" applyAlignment="1">
      <alignment horizontal="right"/>
    </xf>
    <xf numFmtId="165" fontId="2" fillId="7" borderId="27" xfId="0" applyNumberFormat="1" applyFont="1" applyFill="1" applyBorder="1"/>
    <xf numFmtId="164" fontId="2" fillId="7" borderId="27" xfId="0" applyNumberFormat="1" applyFont="1" applyFill="1" applyBorder="1"/>
    <xf numFmtId="9" fontId="13" fillId="2" borderId="27" xfId="0" applyNumberFormat="1" applyFont="1" applyFill="1" applyBorder="1"/>
    <xf numFmtId="4" fontId="2" fillId="7" borderId="10" xfId="0" applyNumberFormat="1" applyFont="1" applyFill="1" applyBorder="1"/>
    <xf numFmtId="4" fontId="2" fillId="7" borderId="0" xfId="0" applyNumberFormat="1" applyFont="1" applyFill="1" applyBorder="1"/>
    <xf numFmtId="0" fontId="7" fillId="7" borderId="0" xfId="0" applyFont="1" applyFill="1" applyBorder="1" applyAlignment="1">
      <alignment horizontal="right"/>
    </xf>
    <xf numFmtId="4" fontId="2" fillId="3" borderId="27" xfId="0" applyNumberFormat="1" applyFont="1" applyFill="1" applyBorder="1"/>
    <xf numFmtId="165" fontId="2" fillId="4" borderId="27" xfId="0" applyNumberFormat="1" applyFont="1" applyFill="1" applyBorder="1"/>
    <xf numFmtId="4" fontId="2" fillId="4" borderId="27" xfId="0" applyNumberFormat="1" applyFont="1" applyFill="1" applyBorder="1"/>
    <xf numFmtId="0" fontId="2" fillId="4" borderId="27" xfId="0" applyFont="1" applyFill="1" applyBorder="1"/>
    <xf numFmtId="4" fontId="2" fillId="2" borderId="27" xfId="0" applyNumberFormat="1" applyFont="1" applyFill="1" applyBorder="1"/>
    <xf numFmtId="165" fontId="12" fillId="7" borderId="0" xfId="0" applyNumberFormat="1" applyFont="1" applyFill="1" applyBorder="1"/>
    <xf numFmtId="4" fontId="2" fillId="8" borderId="27" xfId="0" applyNumberFormat="1" applyFont="1" applyFill="1" applyBorder="1"/>
    <xf numFmtId="0" fontId="2" fillId="7" borderId="27" xfId="0" applyFont="1" applyFill="1" applyBorder="1"/>
    <xf numFmtId="4" fontId="2" fillId="6" borderId="27" xfId="0" applyNumberFormat="1" applyFont="1" applyFill="1" applyBorder="1"/>
    <xf numFmtId="165" fontId="2" fillId="6" borderId="27" xfId="0" applyNumberFormat="1" applyFont="1" applyFill="1" applyBorder="1"/>
    <xf numFmtId="0" fontId="2" fillId="6" borderId="27" xfId="0" applyFont="1" applyFill="1" applyBorder="1"/>
    <xf numFmtId="0" fontId="2" fillId="2" borderId="28" xfId="0" applyFont="1" applyFill="1" applyBorder="1"/>
    <xf numFmtId="49" fontId="2" fillId="2" borderId="28" xfId="0" applyNumberFormat="1" applyFont="1" applyFill="1" applyBorder="1"/>
    <xf numFmtId="2" fontId="2" fillId="2" borderId="28" xfId="0" applyNumberFormat="1" applyFont="1" applyFill="1" applyBorder="1"/>
    <xf numFmtId="4" fontId="13" fillId="2" borderId="28" xfId="0" applyNumberFormat="1" applyFont="1" applyFill="1" applyBorder="1" applyAlignment="1">
      <alignment horizontal="right"/>
    </xf>
    <xf numFmtId="165" fontId="2" fillId="7" borderId="28" xfId="0" applyNumberFormat="1" applyFont="1" applyFill="1" applyBorder="1"/>
    <xf numFmtId="4" fontId="2" fillId="7" borderId="28" xfId="0" applyNumberFormat="1" applyFont="1" applyFill="1" applyBorder="1"/>
    <xf numFmtId="9" fontId="13" fillId="2" borderId="28" xfId="0" applyNumberFormat="1" applyFont="1" applyFill="1" applyBorder="1"/>
    <xf numFmtId="0" fontId="2" fillId="0" borderId="29" xfId="0" applyFont="1" applyBorder="1"/>
    <xf numFmtId="49" fontId="2" fillId="0" borderId="29" xfId="0" applyNumberFormat="1" applyFont="1" applyBorder="1"/>
    <xf numFmtId="2" fontId="2" fillId="0" borderId="29" xfId="0" applyNumberFormat="1" applyFont="1" applyBorder="1"/>
    <xf numFmtId="4" fontId="2" fillId="0" borderId="29" xfId="0" applyNumberFormat="1" applyFont="1" applyBorder="1"/>
    <xf numFmtId="165" fontId="2" fillId="0" borderId="29" xfId="0" applyNumberFormat="1" applyFont="1" applyBorder="1"/>
    <xf numFmtId="0" fontId="14" fillId="5" borderId="27" xfId="0" applyFont="1" applyFill="1" applyBorder="1" applyAlignment="1">
      <alignment horizontal="center" vertical="center" wrapText="1"/>
    </xf>
    <xf numFmtId="0" fontId="2" fillId="0" borderId="32" xfId="0" applyFont="1" applyBorder="1"/>
    <xf numFmtId="49" fontId="2" fillId="0" borderId="32" xfId="0" applyNumberFormat="1" applyFont="1" applyBorder="1"/>
    <xf numFmtId="2" fontId="2" fillId="0" borderId="32" xfId="0" applyNumberFormat="1" applyFont="1" applyBorder="1"/>
    <xf numFmtId="4" fontId="2" fillId="0" borderId="32" xfId="0" applyNumberFormat="1" applyFont="1" applyBorder="1"/>
    <xf numFmtId="49" fontId="2" fillId="2" borderId="32" xfId="0" applyNumberFormat="1" applyFont="1" applyFill="1" applyBorder="1"/>
    <xf numFmtId="0" fontId="2" fillId="3" borderId="32" xfId="0" applyFont="1" applyFill="1" applyBorder="1"/>
    <xf numFmtId="4" fontId="2" fillId="3" borderId="32" xfId="0" applyNumberFormat="1" applyFont="1" applyFill="1" applyBorder="1"/>
    <xf numFmtId="0" fontId="2" fillId="2" borderId="32" xfId="0" applyFont="1" applyFill="1" applyBorder="1"/>
    <xf numFmtId="0" fontId="9" fillId="2" borderId="32" xfId="0" applyFont="1" applyFill="1" applyBorder="1" applyAlignment="1">
      <alignment horizontal="center" vertical="center" wrapText="1"/>
    </xf>
    <xf numFmtId="165" fontId="2" fillId="2" borderId="32" xfId="0" applyNumberFormat="1" applyFont="1" applyFill="1" applyBorder="1"/>
    <xf numFmtId="4" fontId="2" fillId="2" borderId="32" xfId="0" applyNumberFormat="1" applyFont="1" applyFill="1" applyBorder="1"/>
    <xf numFmtId="2" fontId="2" fillId="2" borderId="32" xfId="0" applyNumberFormat="1" applyFont="1" applyFill="1" applyBorder="1"/>
    <xf numFmtId="4" fontId="13" fillId="2" borderId="32" xfId="0" applyNumberFormat="1" applyFont="1" applyFill="1" applyBorder="1" applyAlignment="1">
      <alignment horizontal="right"/>
    </xf>
    <xf numFmtId="165" fontId="2" fillId="3" borderId="32" xfId="0" applyNumberFormat="1" applyFont="1" applyFill="1" applyBorder="1"/>
    <xf numFmtId="9" fontId="13" fillId="2" borderId="32" xfId="0" applyNumberFormat="1" applyFont="1" applyFill="1" applyBorder="1"/>
    <xf numFmtId="0" fontId="9" fillId="8" borderId="32" xfId="0" applyFont="1" applyFill="1" applyBorder="1" applyAlignment="1">
      <alignment horizontal="center" vertical="center" wrapText="1"/>
    </xf>
    <xf numFmtId="49" fontId="9" fillId="8" borderId="32" xfId="0" applyNumberFormat="1" applyFont="1" applyFill="1" applyBorder="1" applyAlignment="1">
      <alignment horizontal="center" vertical="center" wrapText="1"/>
    </xf>
    <xf numFmtId="2" fontId="9" fillId="8" borderId="32" xfId="0" applyNumberFormat="1" applyFont="1" applyFill="1" applyBorder="1" applyAlignment="1">
      <alignment horizontal="center" vertical="center" wrapText="1"/>
    </xf>
    <xf numFmtId="4" fontId="9" fillId="8" borderId="32" xfId="0" applyNumberFormat="1" applyFont="1" applyFill="1" applyBorder="1" applyAlignment="1">
      <alignment horizontal="center" vertical="center" wrapText="1"/>
    </xf>
    <xf numFmtId="165" fontId="9" fillId="8" borderId="32" xfId="0" applyNumberFormat="1" applyFont="1" applyFill="1" applyBorder="1" applyAlignment="1">
      <alignment horizontal="center" vertical="center" wrapText="1"/>
    </xf>
    <xf numFmtId="165" fontId="2" fillId="8" borderId="32" xfId="0" applyNumberFormat="1" applyFont="1" applyFill="1" applyBorder="1"/>
    <xf numFmtId="4" fontId="2" fillId="8" borderId="32" xfId="0" applyNumberFormat="1" applyFont="1" applyFill="1" applyBorder="1"/>
    <xf numFmtId="0" fontId="2" fillId="7" borderId="32" xfId="0" applyFont="1" applyFill="1" applyBorder="1"/>
    <xf numFmtId="2" fontId="2" fillId="7" borderId="32" xfId="0" applyNumberFormat="1" applyFont="1" applyFill="1" applyBorder="1"/>
    <xf numFmtId="4" fontId="2" fillId="7" borderId="32" xfId="0" applyNumberFormat="1" applyFont="1" applyFill="1" applyBorder="1"/>
    <xf numFmtId="165" fontId="2" fillId="7" borderId="32" xfId="0" applyNumberFormat="1" applyFont="1" applyFill="1" applyBorder="1"/>
    <xf numFmtId="0" fontId="14" fillId="5" borderId="32" xfId="0" applyFont="1" applyFill="1" applyBorder="1" applyAlignment="1">
      <alignment horizontal="center" vertical="center" wrapText="1"/>
    </xf>
    <xf numFmtId="0" fontId="2" fillId="7" borderId="38" xfId="0" applyFont="1" applyFill="1" applyBorder="1"/>
    <xf numFmtId="0" fontId="2" fillId="7" borderId="39" xfId="0" applyFont="1" applyFill="1" applyBorder="1"/>
    <xf numFmtId="0" fontId="2" fillId="7" borderId="26" xfId="0" applyFont="1" applyFill="1" applyBorder="1"/>
    <xf numFmtId="0" fontId="7" fillId="7" borderId="0" xfId="0" applyFont="1" applyFill="1" applyBorder="1" applyAlignment="1">
      <alignment horizontal="left"/>
    </xf>
    <xf numFmtId="0" fontId="2" fillId="7" borderId="0" xfId="0" applyFont="1" applyFill="1" applyBorder="1" applyAlignment="1"/>
    <xf numFmtId="0" fontId="7" fillId="7" borderId="0" xfId="0" applyFont="1" applyFill="1" applyBorder="1" applyAlignment="1">
      <alignment horizontal="left" wrapText="1"/>
    </xf>
    <xf numFmtId="0" fontId="9" fillId="0" borderId="40" xfId="0" applyFont="1" applyBorder="1" applyAlignment="1">
      <alignment horizontal="left" wrapText="1"/>
    </xf>
    <xf numFmtId="0" fontId="7" fillId="7" borderId="0" xfId="0" applyFont="1" applyFill="1" applyBorder="1"/>
    <xf numFmtId="0" fontId="2" fillId="0" borderId="35" xfId="0" applyFont="1" applyFill="1" applyBorder="1"/>
    <xf numFmtId="0" fontId="2" fillId="7" borderId="41" xfId="0" applyFont="1" applyFill="1" applyBorder="1"/>
    <xf numFmtId="0" fontId="7" fillId="7" borderId="20" xfId="0" applyFont="1" applyFill="1" applyBorder="1"/>
    <xf numFmtId="0" fontId="2" fillId="0" borderId="42" xfId="0" applyFont="1" applyFill="1" applyBorder="1"/>
    <xf numFmtId="0" fontId="2" fillId="7" borderId="20" xfId="0" applyFont="1" applyFill="1" applyBorder="1"/>
    <xf numFmtId="0" fontId="2" fillId="7" borderId="43" xfId="0" applyFont="1" applyFill="1" applyBorder="1"/>
    <xf numFmtId="0" fontId="7" fillId="7" borderId="20" xfId="0" applyFont="1" applyFill="1" applyBorder="1" applyAlignment="1">
      <alignment horizontal="right"/>
    </xf>
    <xf numFmtId="0" fontId="7" fillId="8" borderId="32" xfId="0" applyFont="1" applyFill="1" applyBorder="1" applyAlignment="1">
      <alignment horizontal="center" vertical="center" wrapText="1"/>
    </xf>
    <xf numFmtId="0" fontId="7" fillId="8" borderId="32" xfId="0" applyFont="1" applyFill="1" applyBorder="1" applyAlignment="1">
      <alignment horizontal="center" vertical="center"/>
    </xf>
    <xf numFmtId="49" fontId="7" fillId="8" borderId="32" xfId="0" applyNumberFormat="1" applyFont="1" applyFill="1" applyBorder="1" applyAlignment="1">
      <alignment horizontal="center" vertical="center"/>
    </xf>
    <xf numFmtId="3" fontId="2" fillId="0" borderId="32" xfId="0" applyNumberFormat="1" applyFont="1" applyBorder="1"/>
    <xf numFmtId="0" fontId="2" fillId="8" borderId="32" xfId="0" applyFont="1" applyFill="1" applyBorder="1"/>
    <xf numFmtId="0" fontId="2" fillId="3" borderId="43" xfId="0" applyFont="1" applyFill="1" applyBorder="1" applyAlignment="1"/>
    <xf numFmtId="0" fontId="2" fillId="7" borderId="46" xfId="0" applyFont="1" applyFill="1" applyBorder="1"/>
    <xf numFmtId="0" fontId="2" fillId="8" borderId="15" xfId="0" applyFont="1" applyFill="1" applyBorder="1" applyAlignment="1">
      <alignment wrapText="1"/>
    </xf>
    <xf numFmtId="0" fontId="7" fillId="8" borderId="15" xfId="0" applyFont="1" applyFill="1" applyBorder="1" applyAlignment="1">
      <alignment wrapText="1"/>
    </xf>
    <xf numFmtId="0" fontId="7" fillId="8" borderId="14" xfId="0" applyFont="1" applyFill="1" applyBorder="1" applyAlignment="1">
      <alignment horizontal="right"/>
    </xf>
    <xf numFmtId="3" fontId="2" fillId="8" borderId="14" xfId="0" applyNumberFormat="1" applyFont="1" applyFill="1" applyBorder="1"/>
    <xf numFmtId="0" fontId="2" fillId="8" borderId="14" xfId="0" applyNumberFormat="1" applyFont="1" applyFill="1" applyBorder="1"/>
    <xf numFmtId="0" fontId="7" fillId="7" borderId="14" xfId="0" applyFont="1" applyFill="1" applyBorder="1"/>
    <xf numFmtId="0" fontId="9" fillId="8" borderId="51" xfId="0" applyFont="1" applyFill="1" applyBorder="1" applyAlignment="1">
      <alignment horizontal="center" vertical="center" wrapText="1"/>
    </xf>
    <xf numFmtId="49" fontId="9" fillId="8" borderId="51" xfId="0" applyNumberFormat="1" applyFont="1" applyFill="1" applyBorder="1" applyAlignment="1">
      <alignment horizontal="center" vertical="center" wrapText="1"/>
    </xf>
    <xf numFmtId="2" fontId="9" fillId="8" borderId="51" xfId="0" applyNumberFormat="1" applyFont="1" applyFill="1" applyBorder="1" applyAlignment="1">
      <alignment horizontal="center" vertical="center" wrapText="1"/>
    </xf>
    <xf numFmtId="4" fontId="9" fillId="8" borderId="51" xfId="0" applyNumberFormat="1" applyFont="1" applyFill="1" applyBorder="1" applyAlignment="1">
      <alignment horizontal="center" vertical="center" wrapText="1"/>
    </xf>
    <xf numFmtId="165" fontId="9" fillId="8" borderId="51" xfId="0" applyNumberFormat="1" applyFont="1" applyFill="1" applyBorder="1" applyAlignment="1">
      <alignment horizontal="center" vertical="center" wrapText="1"/>
    </xf>
    <xf numFmtId="0" fontId="2" fillId="0" borderId="51" xfId="0" applyFont="1" applyBorder="1"/>
    <xf numFmtId="49" fontId="2" fillId="0" borderId="51" xfId="0" applyNumberFormat="1" applyFont="1" applyBorder="1"/>
    <xf numFmtId="2" fontId="2" fillId="0" borderId="51" xfId="0" applyNumberFormat="1" applyFont="1" applyBorder="1"/>
    <xf numFmtId="4" fontId="2" fillId="0" borderId="51" xfId="0" applyNumberFormat="1" applyFont="1" applyBorder="1"/>
    <xf numFmtId="165" fontId="2" fillId="3" borderId="51" xfId="0" applyNumberFormat="1" applyFont="1" applyFill="1" applyBorder="1"/>
    <xf numFmtId="4" fontId="2" fillId="3" borderId="51" xfId="0" applyNumberFormat="1" applyFont="1" applyFill="1" applyBorder="1"/>
    <xf numFmtId="0" fontId="2" fillId="3" borderId="51" xfId="0" applyFont="1" applyFill="1" applyBorder="1"/>
    <xf numFmtId="49" fontId="2" fillId="2" borderId="51" xfId="0" applyNumberFormat="1" applyFont="1" applyFill="1" applyBorder="1"/>
    <xf numFmtId="0" fontId="2" fillId="7" borderId="51" xfId="0" applyFont="1" applyFill="1" applyBorder="1"/>
    <xf numFmtId="2" fontId="2" fillId="7" borderId="51" xfId="0" applyNumberFormat="1" applyFont="1" applyFill="1" applyBorder="1"/>
    <xf numFmtId="4" fontId="2" fillId="7" borderId="51" xfId="0" applyNumberFormat="1" applyFont="1" applyFill="1" applyBorder="1"/>
    <xf numFmtId="165" fontId="2" fillId="8" borderId="51" xfId="0" applyNumberFormat="1" applyFont="1" applyFill="1" applyBorder="1"/>
    <xf numFmtId="4" fontId="2" fillId="8" borderId="51" xfId="0" applyNumberFormat="1" applyFont="1" applyFill="1" applyBorder="1"/>
    <xf numFmtId="0" fontId="2" fillId="2" borderId="51" xfId="0" applyFont="1" applyFill="1" applyBorder="1"/>
    <xf numFmtId="0" fontId="14" fillId="5" borderId="51" xfId="0" applyFont="1" applyFill="1" applyBorder="1" applyAlignment="1">
      <alignment horizontal="center" vertical="center" wrapText="1"/>
    </xf>
    <xf numFmtId="0" fontId="9" fillId="2" borderId="51" xfId="0" applyFont="1" applyFill="1" applyBorder="1" applyAlignment="1">
      <alignment horizontal="center" vertical="center" wrapText="1"/>
    </xf>
    <xf numFmtId="165" fontId="2" fillId="2" borderId="51" xfId="0" applyNumberFormat="1" applyFont="1" applyFill="1" applyBorder="1"/>
    <xf numFmtId="4" fontId="2" fillId="2" borderId="51" xfId="0" applyNumberFormat="1" applyFont="1" applyFill="1" applyBorder="1"/>
    <xf numFmtId="2" fontId="2" fillId="2" borderId="51" xfId="0" applyNumberFormat="1" applyFont="1" applyFill="1" applyBorder="1"/>
    <xf numFmtId="4" fontId="13" fillId="2" borderId="51" xfId="0" applyNumberFormat="1" applyFont="1" applyFill="1" applyBorder="1" applyAlignment="1">
      <alignment horizontal="right"/>
    </xf>
    <xf numFmtId="165" fontId="2" fillId="7" borderId="51" xfId="0" applyNumberFormat="1" applyFont="1" applyFill="1" applyBorder="1"/>
    <xf numFmtId="9" fontId="13" fillId="2" borderId="51" xfId="0" applyNumberFormat="1" applyFont="1" applyFill="1" applyBorder="1"/>
    <xf numFmtId="0" fontId="1" fillId="7" borderId="0" xfId="0" applyFont="1" applyFill="1"/>
    <xf numFmtId="0" fontId="7" fillId="7" borderId="20" xfId="0" applyFont="1" applyFill="1" applyBorder="1" applyAlignment="1">
      <alignment horizontal="left" wrapText="1"/>
    </xf>
    <xf numFmtId="0" fontId="2" fillId="7" borderId="0" xfId="0" applyFont="1" applyFill="1" applyBorder="1" applyAlignment="1"/>
    <xf numFmtId="0" fontId="7" fillId="8" borderId="32" xfId="0" applyFont="1" applyFill="1" applyBorder="1" applyAlignment="1">
      <alignment horizontal="center" vertical="center" wrapText="1"/>
    </xf>
    <xf numFmtId="0" fontId="7" fillId="7" borderId="0" xfId="0" applyFont="1" applyFill="1" applyBorder="1" applyAlignment="1">
      <alignment horizontal="left"/>
    </xf>
    <xf numFmtId="0" fontId="2" fillId="7" borderId="45" xfId="0" applyFont="1" applyFill="1" applyBorder="1" applyAlignment="1"/>
    <xf numFmtId="0" fontId="9" fillId="0" borderId="50" xfId="0" applyFont="1" applyFill="1" applyBorder="1" applyAlignment="1">
      <alignment horizontal="left"/>
    </xf>
    <xf numFmtId="0" fontId="7" fillId="8" borderId="32" xfId="0" applyFont="1" applyFill="1" applyBorder="1" applyAlignment="1">
      <alignment horizontal="center" vertical="center"/>
    </xf>
    <xf numFmtId="0" fontId="2" fillId="0" borderId="32" xfId="0" applyFont="1" applyBorder="1" applyAlignment="1"/>
    <xf numFmtId="0" fontId="2" fillId="0" borderId="0" xfId="0" applyFont="1" applyAlignment="1"/>
    <xf numFmtId="0" fontId="7" fillId="8" borderId="14" xfId="0" applyFont="1" applyFill="1" applyBorder="1" applyAlignment="1">
      <alignment wrapText="1"/>
    </xf>
    <xf numFmtId="0" fontId="4" fillId="7" borderId="39" xfId="0" applyFont="1" applyFill="1" applyBorder="1" applyProtection="1">
      <protection locked="0"/>
    </xf>
    <xf numFmtId="0" fontId="3" fillId="7" borderId="26" xfId="0" applyFont="1" applyFill="1" applyBorder="1"/>
    <xf numFmtId="0" fontId="4" fillId="7" borderId="39" xfId="0" applyFont="1" applyFill="1" applyBorder="1" applyAlignment="1" applyProtection="1">
      <alignment horizontal="right"/>
      <protection locked="0"/>
    </xf>
    <xf numFmtId="0" fontId="3" fillId="7" borderId="39" xfId="0" applyFont="1" applyFill="1" applyBorder="1" applyAlignment="1" applyProtection="1">
      <alignment horizontal="right"/>
      <protection locked="0"/>
    </xf>
    <xf numFmtId="0" fontId="3" fillId="7" borderId="39" xfId="0" applyFont="1" applyFill="1" applyBorder="1" applyProtection="1">
      <protection locked="0"/>
    </xf>
    <xf numFmtId="0" fontId="3" fillId="7" borderId="39" xfId="0" applyFont="1" applyFill="1" applyBorder="1"/>
    <xf numFmtId="0" fontId="3" fillId="7" borderId="0" xfId="0" applyFont="1" applyFill="1" applyBorder="1"/>
    <xf numFmtId="0" fontId="4" fillId="8" borderId="6" xfId="0" applyFont="1" applyFill="1" applyBorder="1" applyAlignment="1">
      <alignment horizontal="center" vertical="top" wrapText="1"/>
    </xf>
    <xf numFmtId="0" fontId="2" fillId="8" borderId="8" xfId="0" applyFont="1" applyFill="1" applyBorder="1" applyAlignment="1">
      <alignment horizontal="center" vertical="center"/>
    </xf>
    <xf numFmtId="0" fontId="4" fillId="8" borderId="59" xfId="0" applyFont="1" applyFill="1" applyBorder="1" applyAlignment="1">
      <alignment horizontal="center"/>
    </xf>
    <xf numFmtId="0" fontId="2" fillId="0" borderId="0" xfId="0" applyFont="1" applyBorder="1"/>
    <xf numFmtId="0" fontId="2" fillId="0" borderId="26" xfId="0" applyFont="1" applyBorder="1"/>
    <xf numFmtId="0" fontId="2" fillId="0" borderId="20" xfId="0" applyFont="1" applyBorder="1"/>
    <xf numFmtId="0" fontId="2" fillId="0" borderId="43" xfId="0" applyFont="1" applyBorder="1"/>
    <xf numFmtId="0" fontId="2" fillId="3" borderId="51" xfId="0" applyFont="1" applyFill="1" applyBorder="1" applyAlignment="1">
      <alignment wrapText="1"/>
    </xf>
    <xf numFmtId="0" fontId="7" fillId="4" borderId="61" xfId="0" applyFont="1" applyFill="1" applyBorder="1"/>
    <xf numFmtId="0" fontId="2" fillId="9" borderId="65" xfId="0" applyFont="1" applyFill="1" applyBorder="1" applyAlignment="1">
      <alignment vertical="top" wrapText="1"/>
    </xf>
    <xf numFmtId="0" fontId="4" fillId="0" borderId="66" xfId="0" applyFont="1" applyBorder="1" applyAlignment="1">
      <alignment horizontal="right" wrapText="1"/>
    </xf>
    <xf numFmtId="0" fontId="3" fillId="0" borderId="60" xfId="0" applyFont="1" applyBorder="1" applyAlignment="1"/>
    <xf numFmtId="49" fontId="3" fillId="3" borderId="67" xfId="0" applyNumberFormat="1" applyFont="1" applyFill="1" applyBorder="1" applyAlignment="1" applyProtection="1">
      <protection locked="0"/>
    </xf>
    <xf numFmtId="0" fontId="3" fillId="3" borderId="67" xfId="0" applyFont="1" applyFill="1" applyBorder="1" applyProtection="1">
      <protection locked="0"/>
    </xf>
    <xf numFmtId="0" fontId="2" fillId="0" borderId="68" xfId="0" applyFont="1" applyBorder="1"/>
    <xf numFmtId="49" fontId="2" fillId="0" borderId="68" xfId="0" applyNumberFormat="1" applyFont="1" applyBorder="1"/>
    <xf numFmtId="2" fontId="2" fillId="0" borderId="68" xfId="0" applyNumberFormat="1" applyFont="1" applyBorder="1"/>
    <xf numFmtId="4" fontId="2" fillId="0" borderId="68" xfId="0" applyNumberFormat="1" applyFont="1" applyBorder="1"/>
    <xf numFmtId="165" fontId="2" fillId="3" borderId="68" xfId="0" applyNumberFormat="1" applyFont="1" applyFill="1" applyBorder="1"/>
    <xf numFmtId="4" fontId="2" fillId="3" borderId="68" xfId="0" applyNumberFormat="1" applyFont="1" applyFill="1" applyBorder="1"/>
    <xf numFmtId="0" fontId="2" fillId="3" borderId="68" xfId="0" applyFont="1" applyFill="1" applyBorder="1"/>
    <xf numFmtId="0" fontId="2" fillId="7" borderId="0" xfId="0" applyFont="1" applyFill="1" applyAlignment="1">
      <alignment wrapText="1"/>
    </xf>
    <xf numFmtId="0" fontId="2" fillId="7" borderId="0" xfId="0" applyFont="1" applyFill="1" applyAlignment="1"/>
    <xf numFmtId="0" fontId="7" fillId="7" borderId="0" xfId="0" applyFont="1" applyFill="1" applyBorder="1" applyAlignment="1">
      <alignment horizontal="left" wrapText="1"/>
    </xf>
    <xf numFmtId="0" fontId="2" fillId="7" borderId="0" xfId="0" applyFont="1" applyFill="1" applyBorder="1" applyAlignment="1">
      <alignment horizontal="left" wrapText="1"/>
    </xf>
    <xf numFmtId="0" fontId="2" fillId="7" borderId="20" xfId="0" applyFont="1" applyFill="1" applyBorder="1" applyAlignment="1">
      <alignment horizontal="center" vertical="center"/>
    </xf>
    <xf numFmtId="0" fontId="2" fillId="7" borderId="54" xfId="0" applyFont="1" applyFill="1" applyBorder="1" applyAlignment="1">
      <alignment horizontal="center" vertical="center"/>
    </xf>
    <xf numFmtId="0" fontId="2" fillId="7" borderId="20" xfId="0" applyFont="1" applyFill="1" applyBorder="1" applyAlignment="1">
      <alignment horizontal="center" wrapText="1"/>
    </xf>
    <xf numFmtId="0" fontId="2" fillId="7" borderId="0" xfId="0" applyFont="1" applyFill="1" applyBorder="1" applyAlignment="1">
      <alignment horizontal="center" wrapText="1"/>
    </xf>
    <xf numFmtId="0" fontId="4" fillId="7" borderId="0" xfId="0" applyFont="1" applyFill="1" applyAlignment="1">
      <alignment horizontal="center" vertical="center" wrapText="1"/>
    </xf>
    <xf numFmtId="0" fontId="3" fillId="7" borderId="0" xfId="0" applyFont="1" applyFill="1" applyAlignment="1">
      <alignment horizontal="center" vertical="center" wrapText="1"/>
    </xf>
    <xf numFmtId="0" fontId="2" fillId="7" borderId="0" xfId="0" applyFont="1" applyFill="1" applyBorder="1" applyAlignment="1">
      <alignment vertical="top" wrapText="1"/>
    </xf>
    <xf numFmtId="0" fontId="2" fillId="7" borderId="0" xfId="0" applyFont="1" applyFill="1" applyBorder="1" applyAlignment="1">
      <alignment vertical="center"/>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4" fillId="8" borderId="21" xfId="0" applyFont="1" applyFill="1" applyBorder="1" applyAlignment="1">
      <alignment horizontal="center" vertical="top" wrapText="1"/>
    </xf>
    <xf numFmtId="0" fontId="7" fillId="8" borderId="58" xfId="0" applyFont="1" applyFill="1" applyBorder="1" applyAlignment="1">
      <alignment horizontal="center" vertical="top"/>
    </xf>
    <xf numFmtId="0" fontId="2" fillId="7" borderId="62" xfId="0" applyFont="1" applyFill="1" applyBorder="1" applyAlignment="1">
      <alignment vertical="top" wrapText="1"/>
    </xf>
    <xf numFmtId="0" fontId="2" fillId="7" borderId="63" xfId="0" applyFont="1" applyFill="1" applyBorder="1" applyAlignment="1">
      <alignment vertical="top" wrapText="1"/>
    </xf>
    <xf numFmtId="0" fontId="2" fillId="7" borderId="64" xfId="0" applyFont="1" applyFill="1" applyBorder="1" applyAlignment="1">
      <alignment vertical="top" wrapText="1"/>
    </xf>
    <xf numFmtId="0" fontId="7" fillId="8" borderId="62" xfId="0" applyFont="1" applyFill="1" applyBorder="1" applyAlignment="1">
      <alignment wrapText="1"/>
    </xf>
    <xf numFmtId="0" fontId="2" fillId="8" borderId="63" xfId="0" applyFont="1" applyFill="1" applyBorder="1" applyAlignment="1">
      <alignment wrapText="1"/>
    </xf>
    <xf numFmtId="0" fontId="2" fillId="8" borderId="64" xfId="0" applyFont="1" applyFill="1" applyBorder="1" applyAlignment="1">
      <alignment wrapText="1"/>
    </xf>
    <xf numFmtId="0" fontId="11" fillId="6" borderId="27" xfId="0" applyFont="1" applyFill="1" applyBorder="1" applyAlignment="1">
      <alignment horizontal="left" vertical="center"/>
    </xf>
    <xf numFmtId="0" fontId="10" fillId="7" borderId="24" xfId="0" applyFont="1" applyFill="1" applyBorder="1" applyAlignment="1">
      <alignment horizontal="left" vertical="center" wrapText="1"/>
    </xf>
    <xf numFmtId="0" fontId="2" fillId="7" borderId="0" xfId="0" applyFont="1" applyFill="1" applyBorder="1" applyAlignment="1"/>
    <xf numFmtId="0" fontId="2" fillId="3" borderId="0" xfId="0" applyFont="1" applyFill="1" applyBorder="1" applyAlignment="1"/>
    <xf numFmtId="0" fontId="2" fillId="3" borderId="26" xfId="0" applyFont="1" applyFill="1" applyBorder="1" applyAlignment="1"/>
    <xf numFmtId="0" fontId="7" fillId="7" borderId="23" xfId="0" applyFont="1" applyFill="1" applyBorder="1" applyAlignment="1">
      <alignment horizontal="center" wrapText="1"/>
    </xf>
    <xf numFmtId="0" fontId="7" fillId="7" borderId="10" xfId="0" applyFont="1" applyFill="1" applyBorder="1" applyAlignment="1">
      <alignment horizontal="center" wrapText="1"/>
    </xf>
    <xf numFmtId="0" fontId="7" fillId="7" borderId="11" xfId="0" applyFont="1" applyFill="1" applyBorder="1" applyAlignment="1">
      <alignment horizontal="center" wrapText="1"/>
    </xf>
    <xf numFmtId="0" fontId="7" fillId="7" borderId="24" xfId="0" applyFont="1" applyFill="1" applyBorder="1" applyAlignment="1">
      <alignment horizontal="center" wrapText="1"/>
    </xf>
    <xf numFmtId="0" fontId="2" fillId="7" borderId="12" xfId="0" applyFont="1" applyFill="1" applyBorder="1" applyAlignment="1">
      <alignment horizontal="center" wrapText="1"/>
    </xf>
    <xf numFmtId="0" fontId="9" fillId="7" borderId="25" xfId="0" applyFont="1" applyFill="1" applyBorder="1" applyAlignment="1">
      <alignment horizontal="justify" vertical="center" wrapText="1"/>
    </xf>
    <xf numFmtId="0" fontId="16" fillId="7" borderId="22" xfId="0" applyFont="1" applyFill="1" applyBorder="1" applyAlignment="1">
      <alignment horizontal="center" wrapText="1"/>
    </xf>
    <xf numFmtId="0" fontId="12" fillId="7" borderId="17" xfId="0" applyFont="1" applyFill="1" applyBorder="1" applyAlignment="1">
      <alignment horizontal="center" wrapText="1"/>
    </xf>
    <xf numFmtId="0" fontId="12" fillId="7" borderId="13" xfId="0" applyFont="1" applyFill="1" applyBorder="1" applyAlignment="1">
      <alignment horizontal="center" wrapText="1"/>
    </xf>
    <xf numFmtId="0" fontId="11" fillId="6" borderId="52" xfId="0" applyFont="1" applyFill="1" applyBorder="1" applyAlignment="1">
      <alignment horizontal="left" vertical="center"/>
    </xf>
    <xf numFmtId="0" fontId="11" fillId="6" borderId="53" xfId="0" applyFont="1" applyFill="1" applyBorder="1" applyAlignment="1">
      <alignment horizontal="left" vertical="center"/>
    </xf>
    <xf numFmtId="0" fontId="11" fillId="6" borderId="51" xfId="0" applyFont="1" applyFill="1" applyBorder="1" applyAlignment="1">
      <alignment horizontal="left" vertical="center"/>
    </xf>
    <xf numFmtId="0" fontId="10" fillId="7" borderId="22" xfId="0" applyFont="1" applyFill="1" applyBorder="1" applyAlignment="1">
      <alignment horizontal="left" vertical="center" wrapText="1"/>
    </xf>
    <xf numFmtId="4" fontId="2" fillId="7" borderId="17" xfId="0" applyNumberFormat="1" applyFont="1" applyFill="1" applyBorder="1" applyAlignment="1"/>
    <xf numFmtId="4" fontId="7" fillId="7" borderId="11" xfId="0" applyNumberFormat="1" applyFont="1" applyFill="1" applyBorder="1" applyAlignment="1">
      <alignment horizontal="center" wrapText="1"/>
    </xf>
    <xf numFmtId="0" fontId="9" fillId="7" borderId="15" xfId="0" applyFont="1" applyFill="1" applyBorder="1" applyAlignment="1">
      <alignment horizontal="justify" vertical="center" wrapText="1"/>
    </xf>
    <xf numFmtId="4" fontId="2" fillId="7" borderId="12" xfId="0" applyNumberFormat="1" applyFont="1" applyFill="1" applyBorder="1" applyAlignment="1">
      <alignment horizontal="center" wrapText="1"/>
    </xf>
    <xf numFmtId="4" fontId="12" fillId="7" borderId="13" xfId="0" applyNumberFormat="1" applyFont="1" applyFill="1" applyBorder="1" applyAlignment="1">
      <alignment horizontal="center" wrapText="1"/>
    </xf>
    <xf numFmtId="0" fontId="2" fillId="7" borderId="16" xfId="0" applyFont="1" applyFill="1" applyBorder="1" applyAlignment="1"/>
    <xf numFmtId="0" fontId="11" fillId="6" borderId="23" xfId="0" applyFont="1" applyFill="1" applyBorder="1" applyAlignment="1">
      <alignment horizontal="left" vertical="center"/>
    </xf>
    <xf numFmtId="0" fontId="11" fillId="6" borderId="10" xfId="0" applyFont="1" applyFill="1" applyBorder="1" applyAlignment="1">
      <alignment horizontal="left" vertical="center"/>
    </xf>
    <xf numFmtId="0" fontId="2" fillId="7" borderId="17" xfId="0" applyFont="1" applyFill="1" applyBorder="1" applyAlignment="1"/>
    <xf numFmtId="0" fontId="11" fillId="6" borderId="27" xfId="0" applyFont="1" applyFill="1" applyBorder="1" applyAlignment="1">
      <alignment vertical="center"/>
    </xf>
    <xf numFmtId="0" fontId="2" fillId="6" borderId="27" xfId="0" applyFont="1" applyFill="1" applyBorder="1" applyAlignment="1"/>
    <xf numFmtId="0" fontId="19" fillId="7" borderId="24" xfId="0" applyFont="1" applyFill="1" applyBorder="1" applyAlignment="1">
      <alignment horizontal="center" wrapText="1"/>
    </xf>
    <xf numFmtId="0" fontId="12" fillId="7" borderId="0" xfId="0" applyFont="1" applyFill="1" applyBorder="1" applyAlignment="1">
      <alignment horizontal="center" wrapText="1"/>
    </xf>
    <xf numFmtId="0" fontId="12" fillId="7" borderId="12" xfId="0" applyFont="1" applyFill="1" applyBorder="1" applyAlignment="1">
      <alignment horizontal="center" wrapText="1"/>
    </xf>
    <xf numFmtId="0" fontId="17" fillId="7" borderId="22" xfId="0" applyFont="1" applyFill="1" applyBorder="1" applyAlignment="1">
      <alignment horizontal="center" wrapText="1"/>
    </xf>
    <xf numFmtId="0" fontId="18" fillId="7" borderId="17" xfId="0" applyFont="1" applyFill="1" applyBorder="1" applyAlignment="1">
      <alignment horizontal="center" wrapText="1"/>
    </xf>
    <xf numFmtId="0" fontId="18" fillId="7" borderId="13" xfId="0" applyFont="1" applyFill="1" applyBorder="1" applyAlignment="1">
      <alignment horizontal="center" wrapText="1"/>
    </xf>
    <xf numFmtId="0" fontId="11" fillId="6" borderId="32" xfId="0" applyFont="1" applyFill="1" applyBorder="1" applyAlignment="1">
      <alignment horizontal="left" vertical="center"/>
    </xf>
    <xf numFmtId="0" fontId="11" fillId="6" borderId="33" xfId="0" applyFont="1" applyFill="1" applyBorder="1" applyAlignment="1">
      <alignment horizontal="left" vertical="center"/>
    </xf>
    <xf numFmtId="0" fontId="11" fillId="6" borderId="34" xfId="0" applyFont="1" applyFill="1" applyBorder="1" applyAlignment="1">
      <alignment horizontal="left" vertical="center"/>
    </xf>
    <xf numFmtId="0" fontId="14" fillId="8" borderId="32" xfId="0" applyFont="1" applyFill="1" applyBorder="1" applyAlignment="1">
      <alignment horizontal="center" vertical="center" wrapText="1"/>
    </xf>
    <xf numFmtId="0" fontId="20" fillId="8" borderId="32" xfId="0" applyFont="1" applyFill="1" applyBorder="1" applyAlignment="1">
      <alignment horizontal="center" vertical="center" wrapText="1"/>
    </xf>
    <xf numFmtId="0" fontId="7" fillId="7" borderId="20" xfId="0" applyFont="1" applyFill="1" applyBorder="1" applyAlignment="1">
      <alignment horizontal="left"/>
    </xf>
    <xf numFmtId="0" fontId="2" fillId="7" borderId="20" xfId="0" applyFont="1" applyFill="1" applyBorder="1" applyAlignment="1"/>
    <xf numFmtId="0" fontId="7" fillId="8" borderId="32" xfId="0" applyFont="1" applyFill="1" applyBorder="1" applyAlignment="1">
      <alignment horizontal="right"/>
    </xf>
    <xf numFmtId="0" fontId="2" fillId="0" borderId="22" xfId="0" applyFont="1" applyFill="1" applyBorder="1" applyAlignment="1"/>
    <xf numFmtId="0" fontId="2" fillId="0" borderId="17" xfId="0" applyFont="1" applyFill="1" applyBorder="1" applyAlignment="1"/>
    <xf numFmtId="0" fontId="2" fillId="0" borderId="13" xfId="0" applyFont="1" applyFill="1" applyBorder="1" applyAlignment="1"/>
    <xf numFmtId="0" fontId="7" fillId="7" borderId="45" xfId="0" applyFont="1" applyFill="1" applyBorder="1" applyAlignment="1">
      <alignment horizontal="center" wrapText="1"/>
    </xf>
    <xf numFmtId="0" fontId="7" fillId="4" borderId="47" xfId="0" applyFont="1" applyFill="1" applyBorder="1" applyAlignment="1">
      <alignment horizontal="center" vertical="center" wrapText="1"/>
    </xf>
    <xf numFmtId="0" fontId="7" fillId="4" borderId="48" xfId="0" applyFont="1" applyFill="1" applyBorder="1" applyAlignment="1">
      <alignment horizontal="center" vertical="center" wrapText="1"/>
    </xf>
    <xf numFmtId="0" fontId="7" fillId="4" borderId="49" xfId="0" applyFont="1" applyFill="1" applyBorder="1" applyAlignment="1">
      <alignment horizontal="center" vertical="center" wrapText="1"/>
    </xf>
    <xf numFmtId="0" fontId="7" fillId="8" borderId="32" xfId="0" applyFont="1" applyFill="1" applyBorder="1" applyAlignment="1">
      <alignment horizontal="center" vertical="center" wrapText="1"/>
    </xf>
    <xf numFmtId="0" fontId="2" fillId="8" borderId="32" xfId="0" applyFont="1" applyFill="1" applyBorder="1" applyAlignment="1">
      <alignment horizontal="center" vertical="center" wrapText="1"/>
    </xf>
    <xf numFmtId="0" fontId="7" fillId="8" borderId="32" xfId="0" applyFont="1" applyFill="1" applyBorder="1" applyAlignment="1">
      <alignment horizontal="center" vertical="center"/>
    </xf>
    <xf numFmtId="0" fontId="2" fillId="8" borderId="32" xfId="0" applyFont="1" applyFill="1" applyBorder="1" applyAlignment="1">
      <alignment horizontal="center" vertical="center"/>
    </xf>
    <xf numFmtId="49" fontId="2" fillId="3" borderId="0" xfId="0" applyNumberFormat="1" applyFont="1" applyFill="1" applyBorder="1" applyAlignment="1"/>
    <xf numFmtId="49" fontId="2" fillId="3" borderId="26" xfId="0" applyNumberFormat="1" applyFont="1" applyFill="1" applyBorder="1" applyAlignment="1"/>
    <xf numFmtId="0" fontId="7" fillId="7" borderId="29" xfId="0" applyFont="1" applyFill="1" applyBorder="1" applyAlignment="1">
      <alignment horizontal="center" wrapText="1"/>
    </xf>
    <xf numFmtId="0" fontId="4" fillId="4" borderId="30"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2" fillId="0" borderId="22" xfId="0" applyFont="1" applyBorder="1" applyAlignment="1"/>
    <xf numFmtId="0" fontId="2" fillId="0" borderId="17" xfId="0" applyFont="1" applyBorder="1" applyAlignment="1"/>
    <xf numFmtId="0" fontId="2" fillId="0" borderId="13" xfId="0" applyFont="1" applyBorder="1" applyAlignment="1"/>
    <xf numFmtId="0" fontId="7" fillId="7" borderId="0" xfId="0" applyFont="1" applyFill="1" applyBorder="1" applyAlignment="1">
      <alignment horizontal="left"/>
    </xf>
    <xf numFmtId="0" fontId="4" fillId="0" borderId="0" xfId="0" applyFont="1" applyAlignment="1">
      <alignment wrapText="1"/>
    </xf>
    <xf numFmtId="0" fontId="7" fillId="7" borderId="9" xfId="0" applyFont="1" applyFill="1" applyBorder="1" applyAlignment="1">
      <alignment horizontal="justify" wrapText="1"/>
    </xf>
    <xf numFmtId="0" fontId="7" fillId="7" borderId="55" xfId="0" applyFont="1" applyFill="1" applyBorder="1" applyAlignment="1" applyProtection="1">
      <alignment horizontal="center" wrapText="1"/>
      <protection locked="0"/>
    </xf>
    <xf numFmtId="0" fontId="7" fillId="7" borderId="56" xfId="0" applyFont="1" applyFill="1" applyBorder="1" applyAlignment="1" applyProtection="1">
      <alignment horizontal="center"/>
      <protection locked="0"/>
    </xf>
    <xf numFmtId="0" fontId="7" fillId="7" borderId="57" xfId="0" applyFont="1" applyFill="1" applyBorder="1" applyAlignment="1" applyProtection="1">
      <alignment horizontal="center"/>
      <protection locked="0"/>
    </xf>
    <xf numFmtId="0" fontId="7" fillId="7" borderId="44" xfId="0" applyFont="1" applyFill="1" applyBorder="1" applyAlignment="1">
      <alignment wrapText="1"/>
    </xf>
    <xf numFmtId="0" fontId="7" fillId="7" borderId="37" xfId="0" applyFont="1" applyFill="1" applyBorder="1" applyAlignment="1">
      <alignment wrapText="1"/>
    </xf>
  </cellXfs>
  <cellStyles count="1">
    <cellStyle name="Normal" xfId="0" builtinId="0"/>
  </cellStyles>
  <dxfs count="0"/>
  <tableStyles count="0" defaultTableStyle="TableStyleMedium9" defaultPivotStyle="PivotStyleLight16"/>
  <colors>
    <mruColors>
      <color rgb="FFE1FFFE"/>
      <color rgb="FF00B8B4"/>
      <color rgb="FFFFE6CD"/>
      <color rgb="FFFFD3A7"/>
      <color rgb="FF6CDDDA"/>
      <color rgb="FF6CDD76"/>
      <color rgb="FFFFFFCC"/>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60722</xdr:colOff>
      <xdr:row>2</xdr:row>
      <xdr:rowOff>97631</xdr:rowOff>
    </xdr:from>
    <xdr:to>
      <xdr:col>0</xdr:col>
      <xdr:colOff>175022</xdr:colOff>
      <xdr:row>2</xdr:row>
      <xdr:rowOff>211931</xdr:rowOff>
    </xdr:to>
    <xdr:pic>
      <xdr:nvPicPr>
        <xdr:cNvPr id="1824" name="Picture 2" descr="BD10300_"/>
        <xdr:cNvPicPr>
          <a:picLocks noChangeAspect="1" noChangeArrowheads="1"/>
        </xdr:cNvPicPr>
      </xdr:nvPicPr>
      <xdr:blipFill>
        <a:blip xmlns:r="http://schemas.openxmlformats.org/officeDocument/2006/relationships" r:embed="rId1" cstate="print">
          <a:duotone>
            <a:prstClr val="black"/>
            <a:schemeClr val="accent4">
              <a:tint val="45000"/>
              <a:satMod val="400000"/>
            </a:schemeClr>
          </a:duotone>
        </a:blip>
        <a:srcRect/>
        <a:stretch>
          <a:fillRect/>
        </a:stretch>
      </xdr:blipFill>
      <xdr:spPr bwMode="auto">
        <a:xfrm>
          <a:off x="60722" y="1907381"/>
          <a:ext cx="114300" cy="114300"/>
        </a:xfrm>
        <a:prstGeom prst="rect">
          <a:avLst/>
        </a:prstGeom>
        <a:noFill/>
        <a:ln w="9525">
          <a:noFill/>
          <a:miter lim="800000"/>
          <a:headEnd/>
          <a:tailEnd/>
        </a:ln>
      </xdr:spPr>
    </xdr:pic>
    <xdr:clientData/>
  </xdr:twoCellAnchor>
  <xdr:twoCellAnchor editAs="oneCell">
    <xdr:from>
      <xdr:col>0</xdr:col>
      <xdr:colOff>66675</xdr:colOff>
      <xdr:row>4</xdr:row>
      <xdr:rowOff>38100</xdr:rowOff>
    </xdr:from>
    <xdr:to>
      <xdr:col>0</xdr:col>
      <xdr:colOff>180975</xdr:colOff>
      <xdr:row>4</xdr:row>
      <xdr:rowOff>152400</xdr:rowOff>
    </xdr:to>
    <xdr:pic>
      <xdr:nvPicPr>
        <xdr:cNvPr id="1825" name="Picture 3" descr="BD10300_"/>
        <xdr:cNvPicPr>
          <a:picLocks noChangeAspect="1" noChangeArrowheads="1"/>
        </xdr:cNvPicPr>
      </xdr:nvPicPr>
      <xdr:blipFill>
        <a:blip xmlns:r="http://schemas.openxmlformats.org/officeDocument/2006/relationships" r:embed="rId1" cstate="print">
          <a:duotone>
            <a:prstClr val="black"/>
            <a:schemeClr val="accent4">
              <a:tint val="45000"/>
              <a:satMod val="400000"/>
            </a:schemeClr>
          </a:duotone>
        </a:blip>
        <a:srcRect/>
        <a:stretch>
          <a:fillRect/>
        </a:stretch>
      </xdr:blipFill>
      <xdr:spPr bwMode="auto">
        <a:xfrm>
          <a:off x="66675" y="2124075"/>
          <a:ext cx="114300" cy="114300"/>
        </a:xfrm>
        <a:prstGeom prst="rect">
          <a:avLst/>
        </a:prstGeom>
        <a:noFill/>
        <a:ln w="9525">
          <a:noFill/>
          <a:miter lim="800000"/>
          <a:headEnd/>
          <a:tailEnd/>
        </a:ln>
      </xdr:spPr>
    </xdr:pic>
    <xdr:clientData/>
  </xdr:twoCellAnchor>
  <xdr:twoCellAnchor editAs="oneCell">
    <xdr:from>
      <xdr:col>0</xdr:col>
      <xdr:colOff>72628</xdr:colOff>
      <xdr:row>6</xdr:row>
      <xdr:rowOff>61913</xdr:rowOff>
    </xdr:from>
    <xdr:to>
      <xdr:col>0</xdr:col>
      <xdr:colOff>186928</xdr:colOff>
      <xdr:row>6</xdr:row>
      <xdr:rowOff>176213</xdr:rowOff>
    </xdr:to>
    <xdr:pic>
      <xdr:nvPicPr>
        <xdr:cNvPr id="1826" name="Picture 4" descr="BD10300_"/>
        <xdr:cNvPicPr>
          <a:picLocks noChangeAspect="1" noChangeArrowheads="1"/>
        </xdr:cNvPicPr>
      </xdr:nvPicPr>
      <xdr:blipFill>
        <a:blip xmlns:r="http://schemas.openxmlformats.org/officeDocument/2006/relationships" r:embed="rId1" cstate="print">
          <a:duotone>
            <a:prstClr val="black"/>
            <a:schemeClr val="accent4">
              <a:tint val="45000"/>
              <a:satMod val="400000"/>
            </a:schemeClr>
          </a:duotone>
        </a:blip>
        <a:srcRect/>
        <a:stretch>
          <a:fillRect/>
        </a:stretch>
      </xdr:blipFill>
      <xdr:spPr bwMode="auto">
        <a:xfrm>
          <a:off x="72628" y="3282554"/>
          <a:ext cx="114300" cy="114300"/>
        </a:xfrm>
        <a:prstGeom prst="rect">
          <a:avLst/>
        </a:prstGeom>
        <a:noFill/>
        <a:ln w="9525">
          <a:noFill/>
          <a:miter lim="800000"/>
          <a:headEnd/>
          <a:tailEnd/>
        </a:ln>
      </xdr:spPr>
    </xdr:pic>
    <xdr:clientData/>
  </xdr:twoCellAnchor>
  <xdr:twoCellAnchor>
    <xdr:from>
      <xdr:col>0</xdr:col>
      <xdr:colOff>80962</xdr:colOff>
      <xdr:row>15</xdr:row>
      <xdr:rowOff>104775</xdr:rowOff>
    </xdr:from>
    <xdr:to>
      <xdr:col>0</xdr:col>
      <xdr:colOff>233362</xdr:colOff>
      <xdr:row>15</xdr:row>
      <xdr:rowOff>238125</xdr:rowOff>
    </xdr:to>
    <xdr:sp macro="" textlink="">
      <xdr:nvSpPr>
        <xdr:cNvPr id="1029" name="Rectangle 5"/>
        <xdr:cNvSpPr>
          <a:spLocks noChangeArrowheads="1"/>
        </xdr:cNvSpPr>
      </xdr:nvSpPr>
      <xdr:spPr bwMode="auto">
        <a:xfrm>
          <a:off x="80962" y="6807994"/>
          <a:ext cx="152400" cy="133350"/>
        </a:xfrm>
        <a:prstGeom prst="rect">
          <a:avLst/>
        </a:prstGeom>
        <a:solidFill>
          <a:srgbClr val="FFFFFF">
            <a:alpha val="50000"/>
          </a:srgbClr>
        </a:solidFill>
        <a:ln w="9525">
          <a:solidFill>
            <a:srgbClr val="000000"/>
          </a:solidFill>
          <a:miter lim="800000"/>
          <a:headEnd/>
          <a:tailEnd/>
        </a:ln>
        <a:effectLst>
          <a:outerShdw dist="35921" dir="2700000" algn="ctr" rotWithShape="0">
            <a:srgbClr val="000000"/>
          </a:outerShdw>
        </a:effectLst>
      </xdr:spPr>
      <xdr:txBody>
        <a:bodyPr/>
        <a:lstStyle/>
        <a:p>
          <a:endParaRPr lang="en-US"/>
        </a:p>
      </xdr:txBody>
    </xdr:sp>
    <xdr:clientData/>
  </xdr:twoCellAnchor>
  <xdr:twoCellAnchor>
    <xdr:from>
      <xdr:col>0</xdr:col>
      <xdr:colOff>86916</xdr:colOff>
      <xdr:row>15</xdr:row>
      <xdr:rowOff>296465</xdr:rowOff>
    </xdr:from>
    <xdr:to>
      <xdr:col>0</xdr:col>
      <xdr:colOff>239316</xdr:colOff>
      <xdr:row>15</xdr:row>
      <xdr:rowOff>429815</xdr:rowOff>
    </xdr:to>
    <xdr:sp macro="" textlink="">
      <xdr:nvSpPr>
        <xdr:cNvPr id="1030" name="Rectangle 6"/>
        <xdr:cNvSpPr>
          <a:spLocks noChangeArrowheads="1"/>
        </xdr:cNvSpPr>
      </xdr:nvSpPr>
      <xdr:spPr bwMode="auto">
        <a:xfrm>
          <a:off x="86916" y="6999684"/>
          <a:ext cx="152400" cy="133350"/>
        </a:xfrm>
        <a:prstGeom prst="rect">
          <a:avLst/>
        </a:prstGeom>
        <a:solidFill>
          <a:srgbClr val="FFFFFF">
            <a:alpha val="50000"/>
          </a:srgbClr>
        </a:solidFill>
        <a:ln w="9525">
          <a:solidFill>
            <a:srgbClr val="000000"/>
          </a:solidFill>
          <a:miter lim="800000"/>
          <a:headEnd/>
          <a:tailEnd/>
        </a:ln>
        <a:effectLst>
          <a:outerShdw dist="35921" dir="2700000" algn="ctr" rotWithShape="0">
            <a:srgbClr val="000000"/>
          </a:outerShdw>
        </a:effectLst>
      </xdr:spPr>
      <xdr:txBody>
        <a:bodyPr/>
        <a:lstStyle/>
        <a:p>
          <a:endParaRPr lang="en-US"/>
        </a:p>
      </xdr:txBody>
    </xdr:sp>
    <xdr:clientData/>
  </xdr:twoCellAnchor>
  <xdr:twoCellAnchor>
    <xdr:from>
      <xdr:col>0</xdr:col>
      <xdr:colOff>84535</xdr:colOff>
      <xdr:row>15</xdr:row>
      <xdr:rowOff>506016</xdr:rowOff>
    </xdr:from>
    <xdr:to>
      <xdr:col>0</xdr:col>
      <xdr:colOff>236935</xdr:colOff>
      <xdr:row>15</xdr:row>
      <xdr:rowOff>639366</xdr:rowOff>
    </xdr:to>
    <xdr:sp macro="" textlink="">
      <xdr:nvSpPr>
        <xdr:cNvPr id="1031" name="Rectangle 7"/>
        <xdr:cNvSpPr>
          <a:spLocks noChangeArrowheads="1"/>
        </xdr:cNvSpPr>
      </xdr:nvSpPr>
      <xdr:spPr bwMode="auto">
        <a:xfrm>
          <a:off x="84535" y="7209235"/>
          <a:ext cx="152400" cy="133350"/>
        </a:xfrm>
        <a:prstGeom prst="rect">
          <a:avLst/>
        </a:prstGeom>
        <a:solidFill>
          <a:srgbClr val="FFFFFF">
            <a:alpha val="50000"/>
          </a:srgbClr>
        </a:solidFill>
        <a:ln w="9525">
          <a:solidFill>
            <a:srgbClr val="000000"/>
          </a:solidFill>
          <a:miter lim="800000"/>
          <a:headEnd/>
          <a:tailEnd/>
        </a:ln>
        <a:effectLst>
          <a:outerShdw dist="35921" dir="2700000" algn="ctr" rotWithShape="0">
            <a:srgbClr val="000000"/>
          </a:outerShdw>
        </a:effectLst>
      </xdr:spPr>
      <xdr:txBody>
        <a:bodyPr/>
        <a:lstStyle/>
        <a:p>
          <a:endParaRPr lang="en-US"/>
        </a:p>
      </xdr:txBody>
    </xdr:sp>
    <xdr:clientData/>
  </xdr:twoCellAnchor>
  <xdr:twoCellAnchor>
    <xdr:from>
      <xdr:col>0</xdr:col>
      <xdr:colOff>82152</xdr:colOff>
      <xdr:row>15</xdr:row>
      <xdr:rowOff>879871</xdr:rowOff>
    </xdr:from>
    <xdr:to>
      <xdr:col>0</xdr:col>
      <xdr:colOff>234552</xdr:colOff>
      <xdr:row>15</xdr:row>
      <xdr:rowOff>1013221</xdr:rowOff>
    </xdr:to>
    <xdr:sp macro="" textlink="">
      <xdr:nvSpPr>
        <xdr:cNvPr id="1032" name="Rectangle 8"/>
        <xdr:cNvSpPr>
          <a:spLocks noChangeArrowheads="1"/>
        </xdr:cNvSpPr>
      </xdr:nvSpPr>
      <xdr:spPr bwMode="auto">
        <a:xfrm>
          <a:off x="82152" y="7583090"/>
          <a:ext cx="152400" cy="133350"/>
        </a:xfrm>
        <a:prstGeom prst="rect">
          <a:avLst/>
        </a:prstGeom>
        <a:solidFill>
          <a:srgbClr val="FFFFFF">
            <a:alpha val="50000"/>
          </a:srgbClr>
        </a:solidFill>
        <a:ln w="9525">
          <a:solidFill>
            <a:srgbClr val="000000"/>
          </a:solidFill>
          <a:miter lim="800000"/>
          <a:headEnd/>
          <a:tailEnd/>
        </a:ln>
        <a:effectLst>
          <a:outerShdw dist="35921" dir="2700000" algn="ctr" rotWithShape="0">
            <a:srgbClr val="000000"/>
          </a:outerShdw>
        </a:effectLst>
      </xdr:spPr>
      <xdr:txBody>
        <a:bodyPr/>
        <a:lstStyle/>
        <a:p>
          <a:endParaRPr lang="en-US"/>
        </a:p>
      </xdr:txBody>
    </xdr:sp>
    <xdr:clientData/>
  </xdr:twoCellAnchor>
  <xdr:twoCellAnchor editAs="oneCell">
    <xdr:from>
      <xdr:col>0</xdr:col>
      <xdr:colOff>77390</xdr:colOff>
      <xdr:row>7</xdr:row>
      <xdr:rowOff>47625</xdr:rowOff>
    </xdr:from>
    <xdr:to>
      <xdr:col>0</xdr:col>
      <xdr:colOff>191690</xdr:colOff>
      <xdr:row>7</xdr:row>
      <xdr:rowOff>161925</xdr:rowOff>
    </xdr:to>
    <xdr:pic>
      <xdr:nvPicPr>
        <xdr:cNvPr id="1831" name="Picture 4" descr="BD10300_"/>
        <xdr:cNvPicPr>
          <a:picLocks noChangeAspect="1" noChangeArrowheads="1"/>
        </xdr:cNvPicPr>
      </xdr:nvPicPr>
      <xdr:blipFill>
        <a:blip xmlns:r="http://schemas.openxmlformats.org/officeDocument/2006/relationships" r:embed="rId1" cstate="print">
          <a:duotone>
            <a:prstClr val="black"/>
            <a:schemeClr val="accent4">
              <a:tint val="45000"/>
              <a:satMod val="400000"/>
            </a:schemeClr>
          </a:duotone>
        </a:blip>
        <a:srcRect/>
        <a:stretch>
          <a:fillRect/>
        </a:stretch>
      </xdr:blipFill>
      <xdr:spPr bwMode="auto">
        <a:xfrm>
          <a:off x="77390" y="3952875"/>
          <a:ext cx="114300" cy="114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190500</xdr:colOff>
      <xdr:row>3</xdr:row>
      <xdr:rowOff>276225</xdr:rowOff>
    </xdr:from>
    <xdr:to>
      <xdr:col>4</xdr:col>
      <xdr:colOff>528977</xdr:colOff>
      <xdr:row>3</xdr:row>
      <xdr:rowOff>723901</xdr:rowOff>
    </xdr:to>
    <xdr:pic>
      <xdr:nvPicPr>
        <xdr:cNvPr id="3" name="Picture 2"/>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739" b="-4445"/>
        <a:stretch/>
      </xdr:blipFill>
      <xdr:spPr bwMode="auto">
        <a:xfrm>
          <a:off x="2381250" y="1123950"/>
          <a:ext cx="2367302" cy="447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2</xdr:row>
      <xdr:rowOff>123824</xdr:rowOff>
    </xdr:from>
    <xdr:to>
      <xdr:col>3</xdr:col>
      <xdr:colOff>1304925</xdr:colOff>
      <xdr:row>4</xdr:row>
      <xdr:rowOff>180975</xdr:rowOff>
    </xdr:to>
    <xdr:pic>
      <xdr:nvPicPr>
        <xdr:cNvPr id="3" name="Picture 2"/>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084" b="-10417"/>
        <a:stretch/>
      </xdr:blipFill>
      <xdr:spPr bwMode="auto">
        <a:xfrm>
          <a:off x="3124200" y="590549"/>
          <a:ext cx="2686050" cy="533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3</xdr:row>
      <xdr:rowOff>95250</xdr:rowOff>
    </xdr:from>
    <xdr:to>
      <xdr:col>4</xdr:col>
      <xdr:colOff>590550</xdr:colOff>
      <xdr:row>3</xdr:row>
      <xdr:rowOff>647700</xdr:rowOff>
    </xdr:to>
    <xdr:pic>
      <xdr:nvPicPr>
        <xdr:cNvPr id="3" name="Picture 2"/>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r="1414" b="-16381"/>
        <a:stretch/>
      </xdr:blipFill>
      <xdr:spPr bwMode="auto">
        <a:xfrm>
          <a:off x="2038350" y="895350"/>
          <a:ext cx="265747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3</xdr:row>
      <xdr:rowOff>123825</xdr:rowOff>
    </xdr:from>
    <xdr:to>
      <xdr:col>4</xdr:col>
      <xdr:colOff>609600</xdr:colOff>
      <xdr:row>4</xdr:row>
      <xdr:rowOff>9525</xdr:rowOff>
    </xdr:to>
    <xdr:pic>
      <xdr:nvPicPr>
        <xdr:cNvPr id="3" name="Picture 2"/>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r="1414" b="-16381"/>
        <a:stretch/>
      </xdr:blipFill>
      <xdr:spPr bwMode="auto">
        <a:xfrm>
          <a:off x="2790825" y="933450"/>
          <a:ext cx="277177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3</xdr:row>
      <xdr:rowOff>95250</xdr:rowOff>
    </xdr:from>
    <xdr:to>
      <xdr:col>4</xdr:col>
      <xdr:colOff>142875</xdr:colOff>
      <xdr:row>3</xdr:row>
      <xdr:rowOff>514350</xdr:rowOff>
    </xdr:to>
    <xdr:pic>
      <xdr:nvPicPr>
        <xdr:cNvPr id="3" name="Picture 2"/>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r="1468" b="-4762"/>
        <a:stretch/>
      </xdr:blipFill>
      <xdr:spPr bwMode="auto">
        <a:xfrm>
          <a:off x="2667000" y="1019175"/>
          <a:ext cx="2238375"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252073</xdr:colOff>
      <xdr:row>3</xdr:row>
      <xdr:rowOff>114299</xdr:rowOff>
    </xdr:from>
    <xdr:to>
      <xdr:col>4</xdr:col>
      <xdr:colOff>590550</xdr:colOff>
      <xdr:row>3</xdr:row>
      <xdr:rowOff>561975</xdr:rowOff>
    </xdr:to>
    <xdr:pic>
      <xdr:nvPicPr>
        <xdr:cNvPr id="3" name="Picture 2"/>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739" b="-4445"/>
        <a:stretch/>
      </xdr:blipFill>
      <xdr:spPr bwMode="auto">
        <a:xfrm>
          <a:off x="2795248" y="942974"/>
          <a:ext cx="2367302" cy="447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323850</xdr:colOff>
      <xdr:row>3</xdr:row>
      <xdr:rowOff>209550</xdr:rowOff>
    </xdr:from>
    <xdr:to>
      <xdr:col>4</xdr:col>
      <xdr:colOff>576602</xdr:colOff>
      <xdr:row>3</xdr:row>
      <xdr:rowOff>657226</xdr:rowOff>
    </xdr:to>
    <xdr:pic>
      <xdr:nvPicPr>
        <xdr:cNvPr id="3" name="Picture 2"/>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739" b="-4445"/>
        <a:stretch/>
      </xdr:blipFill>
      <xdr:spPr bwMode="auto">
        <a:xfrm>
          <a:off x="2638425" y="1143000"/>
          <a:ext cx="2367302" cy="447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200025</xdr:colOff>
      <xdr:row>3</xdr:row>
      <xdr:rowOff>209550</xdr:rowOff>
    </xdr:from>
    <xdr:to>
      <xdr:col>4</xdr:col>
      <xdr:colOff>567077</xdr:colOff>
      <xdr:row>3</xdr:row>
      <xdr:rowOff>657226</xdr:rowOff>
    </xdr:to>
    <xdr:pic>
      <xdr:nvPicPr>
        <xdr:cNvPr id="3" name="Picture 2"/>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739" b="-4445"/>
        <a:stretch/>
      </xdr:blipFill>
      <xdr:spPr bwMode="auto">
        <a:xfrm>
          <a:off x="2505075" y="1104900"/>
          <a:ext cx="2367302" cy="447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333375</xdr:colOff>
      <xdr:row>3</xdr:row>
      <xdr:rowOff>200025</xdr:rowOff>
    </xdr:from>
    <xdr:to>
      <xdr:col>4</xdr:col>
      <xdr:colOff>471827</xdr:colOff>
      <xdr:row>3</xdr:row>
      <xdr:rowOff>647701</xdr:rowOff>
    </xdr:to>
    <xdr:pic>
      <xdr:nvPicPr>
        <xdr:cNvPr id="3" name="Picture 2"/>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739" b="-4445"/>
        <a:stretch/>
      </xdr:blipFill>
      <xdr:spPr bwMode="auto">
        <a:xfrm>
          <a:off x="2524125" y="1171575"/>
          <a:ext cx="2367302" cy="447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6"/>
  <sheetViews>
    <sheetView zoomScale="75" zoomScaleNormal="75" zoomScalePageLayoutView="160" workbookViewId="0">
      <selection activeCell="L10" sqref="L10"/>
    </sheetView>
  </sheetViews>
  <sheetFormatPr defaultRowHeight="14.25" x14ac:dyDescent="0.2"/>
  <cols>
    <col min="1" max="1" width="5.5703125" style="1" customWidth="1"/>
    <col min="2" max="2" width="20.140625" style="1" customWidth="1"/>
    <col min="3" max="3" width="23" style="1" customWidth="1"/>
    <col min="4" max="5" width="14.7109375" style="1" customWidth="1"/>
    <col min="6" max="6" width="14" style="1" customWidth="1"/>
    <col min="7" max="16384" width="9.140625" style="1"/>
  </cols>
  <sheetData>
    <row r="1" spans="1:8" ht="72" customHeight="1" x14ac:dyDescent="0.2">
      <c r="A1" s="227" t="s">
        <v>113</v>
      </c>
      <c r="B1" s="228"/>
      <c r="C1" s="228"/>
      <c r="D1" s="228"/>
      <c r="E1" s="228"/>
      <c r="F1" s="228"/>
      <c r="H1"/>
    </row>
    <row r="2" spans="1:8" ht="70.5" customHeight="1" x14ac:dyDescent="0.2">
      <c r="A2" s="7"/>
      <c r="B2" s="8"/>
      <c r="C2" s="231" t="s">
        <v>84</v>
      </c>
      <c r="D2" s="232"/>
      <c r="E2" s="8"/>
      <c r="F2" s="8"/>
    </row>
    <row r="3" spans="1:8" ht="36" customHeight="1" x14ac:dyDescent="0.3">
      <c r="A3" s="9"/>
      <c r="B3" s="219" t="s">
        <v>112</v>
      </c>
      <c r="C3" s="220"/>
      <c r="D3" s="220"/>
      <c r="E3" s="220"/>
      <c r="F3" s="220"/>
    </row>
    <row r="4" spans="1:8" ht="20.25" customHeight="1" x14ac:dyDescent="0.3">
      <c r="A4" s="9"/>
      <c r="B4" s="10"/>
      <c r="C4" s="11"/>
      <c r="D4" s="11"/>
      <c r="E4" s="11"/>
      <c r="F4" s="11"/>
    </row>
    <row r="5" spans="1:8" ht="30" customHeight="1" x14ac:dyDescent="0.3">
      <c r="A5" s="9"/>
      <c r="B5" s="229" t="s">
        <v>86</v>
      </c>
      <c r="C5" s="229"/>
      <c r="D5" s="229"/>
      <c r="E5" s="229"/>
      <c r="F5" s="229"/>
    </row>
    <row r="6" spans="1:8" ht="24.75" customHeight="1" x14ac:dyDescent="0.3">
      <c r="A6" s="9"/>
      <c r="B6" s="12"/>
      <c r="C6" s="12"/>
      <c r="D6" s="12"/>
      <c r="E6" s="12"/>
      <c r="F6" s="12"/>
    </row>
    <row r="7" spans="1:8" ht="54" customHeight="1" x14ac:dyDescent="0.3">
      <c r="A7" s="9"/>
      <c r="B7" s="229" t="s">
        <v>99</v>
      </c>
      <c r="C7" s="229"/>
      <c r="D7" s="229"/>
      <c r="E7" s="229"/>
      <c r="F7" s="229"/>
    </row>
    <row r="8" spans="1:8" ht="67.5" customHeight="1" x14ac:dyDescent="0.3">
      <c r="A8" s="9"/>
      <c r="B8" s="229" t="s">
        <v>87</v>
      </c>
      <c r="C8" s="229"/>
      <c r="D8" s="229"/>
      <c r="E8" s="229"/>
      <c r="F8" s="229"/>
    </row>
    <row r="9" spans="1:8" ht="44.25" customHeight="1" x14ac:dyDescent="0.3">
      <c r="A9" s="225"/>
      <c r="B9" s="225"/>
      <c r="C9" s="225"/>
      <c r="D9" s="12"/>
      <c r="E9" s="223"/>
      <c r="F9" s="223"/>
    </row>
    <row r="10" spans="1:8" ht="18.75" customHeight="1" x14ac:dyDescent="0.3">
      <c r="A10" s="226" t="s">
        <v>0</v>
      </c>
      <c r="B10" s="226"/>
      <c r="C10" s="226"/>
      <c r="D10" s="180"/>
      <c r="E10" s="224" t="s">
        <v>1</v>
      </c>
      <c r="F10" s="224"/>
    </row>
    <row r="11" spans="1:8" ht="24" customHeight="1" x14ac:dyDescent="0.3">
      <c r="A11" s="9"/>
      <c r="B11" s="230"/>
      <c r="C11" s="230"/>
      <c r="D11" s="230"/>
      <c r="E11" s="230"/>
      <c r="F11" s="230"/>
    </row>
    <row r="12" spans="1:8" ht="9.75" customHeight="1" x14ac:dyDescent="0.3">
      <c r="A12" s="9"/>
      <c r="B12" s="12"/>
      <c r="C12" s="12"/>
      <c r="D12" s="12"/>
      <c r="E12" s="12"/>
      <c r="F12" s="12"/>
    </row>
    <row r="13" spans="1:8" ht="16.5" customHeight="1" x14ac:dyDescent="0.3">
      <c r="A13" s="225"/>
      <c r="B13" s="225"/>
      <c r="C13" s="225"/>
      <c r="D13" s="12"/>
      <c r="E13" s="223"/>
      <c r="F13" s="223"/>
    </row>
    <row r="14" spans="1:8" ht="15.75" customHeight="1" x14ac:dyDescent="0.3">
      <c r="A14" s="226" t="s">
        <v>2</v>
      </c>
      <c r="B14" s="226"/>
      <c r="C14" s="226"/>
      <c r="D14" s="180"/>
      <c r="E14" s="224" t="s">
        <v>98</v>
      </c>
      <c r="F14" s="224"/>
    </row>
    <row r="15" spans="1:8" ht="24" customHeight="1" x14ac:dyDescent="0.3">
      <c r="A15" s="9"/>
      <c r="B15" s="221" t="s">
        <v>3</v>
      </c>
      <c r="C15" s="222"/>
      <c r="D15" s="222"/>
      <c r="E15" s="222"/>
      <c r="F15" s="222"/>
    </row>
    <row r="16" spans="1:8" ht="116.25" customHeight="1" x14ac:dyDescent="0.3">
      <c r="A16" s="9"/>
      <c r="B16" s="219" t="s">
        <v>85</v>
      </c>
      <c r="C16" s="220"/>
      <c r="D16" s="220"/>
      <c r="E16" s="220"/>
      <c r="F16" s="220"/>
    </row>
  </sheetData>
  <mergeCells count="17">
    <mergeCell ref="A1:F1"/>
    <mergeCell ref="B5:F5"/>
    <mergeCell ref="B7:F7"/>
    <mergeCell ref="B11:F11"/>
    <mergeCell ref="B3:F3"/>
    <mergeCell ref="C2:D2"/>
    <mergeCell ref="B8:F8"/>
    <mergeCell ref="E9:F9"/>
    <mergeCell ref="E10:F10"/>
    <mergeCell ref="A9:C9"/>
    <mergeCell ref="A10:C10"/>
    <mergeCell ref="B16:F16"/>
    <mergeCell ref="B15:F15"/>
    <mergeCell ref="E13:F13"/>
    <mergeCell ref="E14:F14"/>
    <mergeCell ref="A13:C13"/>
    <mergeCell ref="A14:C14"/>
  </mergeCells>
  <phoneticPr fontId="0" type="noConversion"/>
  <pageMargins left="0.55000000000000004" right="0.52" top="0.34" bottom="0.5" header="0.31"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4"/>
  <sheetViews>
    <sheetView zoomScaleNormal="100" workbookViewId="0"/>
  </sheetViews>
  <sheetFormatPr defaultRowHeight="15.75" x14ac:dyDescent="0.3"/>
  <cols>
    <col min="1" max="1" width="32.85546875" style="2" customWidth="1"/>
    <col min="2" max="2" width="10.140625" style="18" customWidth="1"/>
    <col min="3" max="3" width="10.140625" style="2" customWidth="1"/>
    <col min="4" max="4" width="10.140625" style="19" customWidth="1"/>
    <col min="5" max="5" width="10.140625" style="20" customWidth="1"/>
    <col min="6" max="6" width="10.7109375" style="21" customWidth="1"/>
    <col min="7" max="7" width="9.140625" style="20"/>
    <col min="8" max="8" width="13.42578125" style="2" customWidth="1"/>
    <col min="9" max="9" width="12.5703125" style="2" customWidth="1"/>
    <col min="10" max="16384" width="9.140625" style="2"/>
  </cols>
  <sheetData>
    <row r="1" spans="1:9" ht="94.5" customHeight="1" x14ac:dyDescent="0.3">
      <c r="A1" s="306" t="s">
        <v>114</v>
      </c>
      <c r="B1" s="246" t="s">
        <v>16</v>
      </c>
      <c r="C1" s="247"/>
      <c r="D1" s="247"/>
      <c r="E1" s="248"/>
      <c r="F1" s="25"/>
      <c r="G1" s="71"/>
      <c r="H1" s="27"/>
      <c r="I1" s="28"/>
    </row>
    <row r="2" spans="1:9" ht="13.5" customHeight="1" x14ac:dyDescent="0.3">
      <c r="A2" s="251" t="s">
        <v>17</v>
      </c>
      <c r="B2" s="270" t="s">
        <v>36</v>
      </c>
      <c r="C2" s="271"/>
      <c r="D2" s="271"/>
      <c r="E2" s="272"/>
      <c r="F2" s="29"/>
      <c r="G2" s="72"/>
      <c r="H2" s="31"/>
      <c r="I2" s="32"/>
    </row>
    <row r="3" spans="1:9" ht="23.25" customHeight="1" x14ac:dyDescent="0.3">
      <c r="A3" s="251"/>
      <c r="B3" s="273" t="s">
        <v>37</v>
      </c>
      <c r="C3" s="274"/>
      <c r="D3" s="274"/>
      <c r="E3" s="275"/>
      <c r="F3" s="29"/>
      <c r="G3" s="33" t="s">
        <v>4</v>
      </c>
      <c r="H3" s="244">
        <f>'4524-A'!B3</f>
        <v>0</v>
      </c>
      <c r="I3" s="245"/>
    </row>
    <row r="4" spans="1:9" ht="57.75" customHeight="1" x14ac:dyDescent="0.3">
      <c r="A4" s="261"/>
      <c r="B4" s="34"/>
      <c r="C4" s="264"/>
      <c r="D4" s="264"/>
      <c r="E4" s="35"/>
      <c r="F4" s="258" t="s">
        <v>35</v>
      </c>
      <c r="G4" s="267"/>
      <c r="H4" s="36"/>
      <c r="I4" s="37"/>
    </row>
    <row r="5" spans="1:9" ht="17.25" customHeight="1" x14ac:dyDescent="0.3">
      <c r="A5" s="255" t="s">
        <v>30</v>
      </c>
      <c r="B5" s="256"/>
      <c r="C5" s="256"/>
      <c r="D5" s="256"/>
      <c r="E5" s="256"/>
      <c r="F5" s="256"/>
      <c r="G5" s="256"/>
      <c r="H5" s="256"/>
      <c r="I5" s="256"/>
    </row>
    <row r="6" spans="1:9" ht="43.5" customHeight="1" x14ac:dyDescent="0.3">
      <c r="A6" s="153" t="s">
        <v>91</v>
      </c>
      <c r="B6" s="154" t="s">
        <v>18</v>
      </c>
      <c r="C6" s="153" t="s">
        <v>72</v>
      </c>
      <c r="D6" s="155" t="s">
        <v>19</v>
      </c>
      <c r="E6" s="156" t="s">
        <v>20</v>
      </c>
      <c r="F6" s="157" t="s">
        <v>81</v>
      </c>
      <c r="G6" s="156" t="s">
        <v>74</v>
      </c>
      <c r="H6" s="153" t="s">
        <v>21</v>
      </c>
      <c r="I6" s="153" t="s">
        <v>22</v>
      </c>
    </row>
    <row r="7" spans="1:9" x14ac:dyDescent="0.3">
      <c r="A7" s="158"/>
      <c r="B7" s="159"/>
      <c r="C7" s="158"/>
      <c r="D7" s="160"/>
      <c r="E7" s="161"/>
      <c r="F7" s="162" t="str">
        <f t="shared" ref="F7:F21" si="0">IF(AND(ISNUMBER(C7),ISNUMBER(D7)),C7/D7,"")</f>
        <v/>
      </c>
      <c r="G7" s="163" t="str">
        <f t="shared" ref="G7:G21" si="1">IF(AND(ISNUMBER(E7),ISNUMBER(C7)),E7/C7,"")</f>
        <v/>
      </c>
      <c r="H7" s="164" t="str">
        <f t="shared" ref="H7:H21" si="2">IF(ISNUMBER(C7),IF(F7&lt;=$F$39,"YES","NO"),"")</f>
        <v/>
      </c>
      <c r="I7" s="164" t="str">
        <f t="shared" ref="I7:I21" si="3">IF(ISNUMBER(E7),IF(G7&gt;=$G$39,"YES","NO"),"")</f>
        <v/>
      </c>
    </row>
    <row r="8" spans="1:9" x14ac:dyDescent="0.3">
      <c r="A8" s="158"/>
      <c r="B8" s="159"/>
      <c r="C8" s="158"/>
      <c r="D8" s="160"/>
      <c r="E8" s="161"/>
      <c r="F8" s="162" t="str">
        <f t="shared" si="0"/>
        <v/>
      </c>
      <c r="G8" s="163" t="str">
        <f t="shared" si="1"/>
        <v/>
      </c>
      <c r="H8" s="164" t="str">
        <f t="shared" si="2"/>
        <v/>
      </c>
      <c r="I8" s="164" t="str">
        <f t="shared" si="3"/>
        <v/>
      </c>
    </row>
    <row r="9" spans="1:9" x14ac:dyDescent="0.3">
      <c r="A9" s="158"/>
      <c r="B9" s="159"/>
      <c r="C9" s="158"/>
      <c r="D9" s="160"/>
      <c r="E9" s="161"/>
      <c r="F9" s="162" t="str">
        <f t="shared" si="0"/>
        <v/>
      </c>
      <c r="G9" s="163" t="str">
        <f t="shared" si="1"/>
        <v/>
      </c>
      <c r="H9" s="164" t="str">
        <f t="shared" si="2"/>
        <v/>
      </c>
      <c r="I9" s="164" t="str">
        <f t="shared" si="3"/>
        <v/>
      </c>
    </row>
    <row r="10" spans="1:9" x14ac:dyDescent="0.3">
      <c r="A10" s="158"/>
      <c r="B10" s="159"/>
      <c r="C10" s="158"/>
      <c r="D10" s="160"/>
      <c r="E10" s="161"/>
      <c r="F10" s="162" t="str">
        <f t="shared" si="0"/>
        <v/>
      </c>
      <c r="G10" s="163" t="str">
        <f t="shared" si="1"/>
        <v/>
      </c>
      <c r="H10" s="164" t="str">
        <f t="shared" si="2"/>
        <v/>
      </c>
      <c r="I10" s="164" t="str">
        <f t="shared" si="3"/>
        <v/>
      </c>
    </row>
    <row r="11" spans="1:9" x14ac:dyDescent="0.3">
      <c r="A11" s="158"/>
      <c r="B11" s="159"/>
      <c r="C11" s="158"/>
      <c r="D11" s="160"/>
      <c r="E11" s="161"/>
      <c r="F11" s="162" t="str">
        <f t="shared" si="0"/>
        <v/>
      </c>
      <c r="G11" s="163" t="str">
        <f t="shared" si="1"/>
        <v/>
      </c>
      <c r="H11" s="164" t="str">
        <f t="shared" si="2"/>
        <v/>
      </c>
      <c r="I11" s="164" t="str">
        <f t="shared" si="3"/>
        <v/>
      </c>
    </row>
    <row r="12" spans="1:9" x14ac:dyDescent="0.3">
      <c r="A12" s="158"/>
      <c r="B12" s="159"/>
      <c r="C12" s="158"/>
      <c r="D12" s="160"/>
      <c r="E12" s="161"/>
      <c r="F12" s="162" t="str">
        <f t="shared" si="0"/>
        <v/>
      </c>
      <c r="G12" s="163" t="str">
        <f t="shared" si="1"/>
        <v/>
      </c>
      <c r="H12" s="164" t="str">
        <f t="shared" si="2"/>
        <v/>
      </c>
      <c r="I12" s="164" t="str">
        <f t="shared" si="3"/>
        <v/>
      </c>
    </row>
    <row r="13" spans="1:9" x14ac:dyDescent="0.3">
      <c r="A13" s="158"/>
      <c r="B13" s="159"/>
      <c r="C13" s="158"/>
      <c r="D13" s="160"/>
      <c r="E13" s="161"/>
      <c r="F13" s="162" t="str">
        <f t="shared" si="0"/>
        <v/>
      </c>
      <c r="G13" s="163" t="str">
        <f t="shared" si="1"/>
        <v/>
      </c>
      <c r="H13" s="164" t="str">
        <f t="shared" si="2"/>
        <v/>
      </c>
      <c r="I13" s="164" t="str">
        <f t="shared" si="3"/>
        <v/>
      </c>
    </row>
    <row r="14" spans="1:9" x14ac:dyDescent="0.3">
      <c r="A14" s="158"/>
      <c r="B14" s="159"/>
      <c r="C14" s="158"/>
      <c r="D14" s="160"/>
      <c r="E14" s="161"/>
      <c r="F14" s="162" t="str">
        <f t="shared" si="0"/>
        <v/>
      </c>
      <c r="G14" s="163" t="str">
        <f t="shared" si="1"/>
        <v/>
      </c>
      <c r="H14" s="164" t="str">
        <f t="shared" si="2"/>
        <v/>
      </c>
      <c r="I14" s="164" t="str">
        <f t="shared" si="3"/>
        <v/>
      </c>
    </row>
    <row r="15" spans="1:9" x14ac:dyDescent="0.3">
      <c r="A15" s="158"/>
      <c r="B15" s="159"/>
      <c r="C15" s="158"/>
      <c r="D15" s="160"/>
      <c r="E15" s="161"/>
      <c r="F15" s="162" t="str">
        <f t="shared" si="0"/>
        <v/>
      </c>
      <c r="G15" s="163" t="str">
        <f t="shared" si="1"/>
        <v/>
      </c>
      <c r="H15" s="164" t="str">
        <f t="shared" si="2"/>
        <v/>
      </c>
      <c r="I15" s="164" t="str">
        <f t="shared" si="3"/>
        <v/>
      </c>
    </row>
    <row r="16" spans="1:9" x14ac:dyDescent="0.3">
      <c r="A16" s="158"/>
      <c r="B16" s="159"/>
      <c r="C16" s="158"/>
      <c r="D16" s="160"/>
      <c r="E16" s="161"/>
      <c r="F16" s="162" t="str">
        <f t="shared" si="0"/>
        <v/>
      </c>
      <c r="G16" s="163" t="str">
        <f t="shared" si="1"/>
        <v/>
      </c>
      <c r="H16" s="164" t="str">
        <f t="shared" si="2"/>
        <v/>
      </c>
      <c r="I16" s="164" t="str">
        <f t="shared" si="3"/>
        <v/>
      </c>
    </row>
    <row r="17" spans="1:9" x14ac:dyDescent="0.3">
      <c r="A17" s="158"/>
      <c r="B17" s="159"/>
      <c r="C17" s="158"/>
      <c r="D17" s="160"/>
      <c r="E17" s="161"/>
      <c r="F17" s="162" t="str">
        <f t="shared" si="0"/>
        <v/>
      </c>
      <c r="G17" s="163" t="str">
        <f t="shared" si="1"/>
        <v/>
      </c>
      <c r="H17" s="164" t="str">
        <f t="shared" si="2"/>
        <v/>
      </c>
      <c r="I17" s="164" t="str">
        <f t="shared" si="3"/>
        <v/>
      </c>
    </row>
    <row r="18" spans="1:9" x14ac:dyDescent="0.3">
      <c r="A18" s="158"/>
      <c r="B18" s="159"/>
      <c r="C18" s="158"/>
      <c r="D18" s="160"/>
      <c r="E18" s="161"/>
      <c r="F18" s="162" t="str">
        <f t="shared" si="0"/>
        <v/>
      </c>
      <c r="G18" s="163" t="str">
        <f t="shared" si="1"/>
        <v/>
      </c>
      <c r="H18" s="164" t="str">
        <f t="shared" si="2"/>
        <v/>
      </c>
      <c r="I18" s="164" t="str">
        <f t="shared" si="3"/>
        <v/>
      </c>
    </row>
    <row r="19" spans="1:9" x14ac:dyDescent="0.3">
      <c r="A19" s="158"/>
      <c r="B19" s="159"/>
      <c r="C19" s="158"/>
      <c r="D19" s="160"/>
      <c r="E19" s="161"/>
      <c r="F19" s="162" t="str">
        <f t="shared" si="0"/>
        <v/>
      </c>
      <c r="G19" s="163" t="str">
        <f t="shared" si="1"/>
        <v/>
      </c>
      <c r="H19" s="164" t="str">
        <f t="shared" si="2"/>
        <v/>
      </c>
      <c r="I19" s="164" t="str">
        <f t="shared" si="3"/>
        <v/>
      </c>
    </row>
    <row r="20" spans="1:9" x14ac:dyDescent="0.3">
      <c r="A20" s="158"/>
      <c r="B20" s="159"/>
      <c r="C20" s="158"/>
      <c r="D20" s="160"/>
      <c r="E20" s="161"/>
      <c r="F20" s="162" t="str">
        <f t="shared" si="0"/>
        <v/>
      </c>
      <c r="G20" s="163" t="str">
        <f t="shared" si="1"/>
        <v/>
      </c>
      <c r="H20" s="164" t="str">
        <f t="shared" si="2"/>
        <v/>
      </c>
      <c r="I20" s="164" t="str">
        <f t="shared" si="3"/>
        <v/>
      </c>
    </row>
    <row r="21" spans="1:9" x14ac:dyDescent="0.3">
      <c r="A21" s="158"/>
      <c r="B21" s="159"/>
      <c r="C21" s="158"/>
      <c r="D21" s="160"/>
      <c r="E21" s="161"/>
      <c r="F21" s="162" t="str">
        <f t="shared" si="0"/>
        <v/>
      </c>
      <c r="G21" s="163" t="str">
        <f t="shared" si="1"/>
        <v/>
      </c>
      <c r="H21" s="164" t="str">
        <f t="shared" si="2"/>
        <v/>
      </c>
      <c r="I21" s="164" t="str">
        <f t="shared" si="3"/>
        <v/>
      </c>
    </row>
    <row r="22" spans="1:9" ht="28.5" x14ac:dyDescent="0.3">
      <c r="A22" s="153" t="s">
        <v>94</v>
      </c>
      <c r="B22" s="165"/>
      <c r="C22" s="166" t="e">
        <f>AVERAGE(C7:C21)</f>
        <v>#DIV/0!</v>
      </c>
      <c r="D22" s="167" t="e">
        <f>AVERAGE(D7:D21)</f>
        <v>#DIV/0!</v>
      </c>
      <c r="E22" s="168" t="e">
        <f>AVERAGE(E7:E21)</f>
        <v>#DIV/0!</v>
      </c>
      <c r="F22" s="169" t="e">
        <f>AVERAGE(F7:F21)</f>
        <v>#DIV/0!</v>
      </c>
      <c r="G22" s="170" t="e">
        <f>AVERAGE(G7:G21)</f>
        <v>#DIV/0!</v>
      </c>
      <c r="H22" s="171"/>
      <c r="I22" s="171"/>
    </row>
    <row r="23" spans="1:9" ht="54" customHeight="1" x14ac:dyDescent="0.3">
      <c r="A23" s="172" t="s">
        <v>108</v>
      </c>
      <c r="B23" s="154" t="s">
        <v>18</v>
      </c>
      <c r="C23" s="153" t="s">
        <v>72</v>
      </c>
      <c r="D23" s="155" t="s">
        <v>19</v>
      </c>
      <c r="E23" s="156" t="s">
        <v>20</v>
      </c>
      <c r="F23" s="157" t="s">
        <v>77</v>
      </c>
      <c r="G23" s="156" t="s">
        <v>78</v>
      </c>
      <c r="H23" s="173"/>
      <c r="I23" s="171"/>
    </row>
    <row r="24" spans="1:9" x14ac:dyDescent="0.3">
      <c r="A24" s="158"/>
      <c r="B24" s="159"/>
      <c r="C24" s="158"/>
      <c r="D24" s="160"/>
      <c r="E24" s="161"/>
      <c r="F24" s="174"/>
      <c r="G24" s="175"/>
      <c r="H24" s="171"/>
      <c r="I24" s="171"/>
    </row>
    <row r="25" spans="1:9" x14ac:dyDescent="0.3">
      <c r="A25" s="158"/>
      <c r="B25" s="159"/>
      <c r="C25" s="158"/>
      <c r="D25" s="160"/>
      <c r="E25" s="161"/>
      <c r="F25" s="174"/>
      <c r="G25" s="175"/>
      <c r="H25" s="171"/>
      <c r="I25" s="171"/>
    </row>
    <row r="26" spans="1:9" x14ac:dyDescent="0.3">
      <c r="A26" s="158"/>
      <c r="B26" s="159"/>
      <c r="C26" s="158"/>
      <c r="D26" s="160"/>
      <c r="E26" s="161"/>
      <c r="F26" s="174"/>
      <c r="G26" s="175"/>
      <c r="H26" s="171"/>
      <c r="I26" s="171"/>
    </row>
    <row r="27" spans="1:9" x14ac:dyDescent="0.3">
      <c r="A27" s="158"/>
      <c r="B27" s="159"/>
      <c r="C27" s="158"/>
      <c r="D27" s="160"/>
      <c r="E27" s="161"/>
      <c r="F27" s="174"/>
      <c r="G27" s="175"/>
      <c r="H27" s="171"/>
      <c r="I27" s="171"/>
    </row>
    <row r="28" spans="1:9" x14ac:dyDescent="0.3">
      <c r="A28" s="158"/>
      <c r="B28" s="159"/>
      <c r="C28" s="158"/>
      <c r="D28" s="160"/>
      <c r="E28" s="161"/>
      <c r="F28" s="174"/>
      <c r="G28" s="175"/>
      <c r="H28" s="171"/>
      <c r="I28" s="171"/>
    </row>
    <row r="29" spans="1:9" x14ac:dyDescent="0.3">
      <c r="A29" s="158"/>
      <c r="B29" s="159"/>
      <c r="C29" s="158"/>
      <c r="D29" s="160"/>
      <c r="E29" s="161"/>
      <c r="F29" s="174"/>
      <c r="G29" s="175"/>
      <c r="H29" s="171"/>
      <c r="I29" s="171"/>
    </row>
    <row r="30" spans="1:9" x14ac:dyDescent="0.3">
      <c r="A30" s="158"/>
      <c r="B30" s="159"/>
      <c r="C30" s="158"/>
      <c r="D30" s="160"/>
      <c r="E30" s="161"/>
      <c r="F30" s="174"/>
      <c r="G30" s="175"/>
      <c r="H30" s="171"/>
      <c r="I30" s="171"/>
    </row>
    <row r="31" spans="1:9" x14ac:dyDescent="0.3">
      <c r="A31" s="158"/>
      <c r="B31" s="159"/>
      <c r="C31" s="158"/>
      <c r="D31" s="160"/>
      <c r="E31" s="161"/>
      <c r="F31" s="174"/>
      <c r="G31" s="175"/>
      <c r="H31" s="171"/>
      <c r="I31" s="171"/>
    </row>
    <row r="32" spans="1:9" x14ac:dyDescent="0.3">
      <c r="A32" s="158"/>
      <c r="B32" s="159"/>
      <c r="C32" s="158"/>
      <c r="D32" s="160"/>
      <c r="E32" s="161"/>
      <c r="F32" s="174"/>
      <c r="G32" s="175"/>
      <c r="H32" s="171"/>
      <c r="I32" s="171"/>
    </row>
    <row r="33" spans="1:9" x14ac:dyDescent="0.3">
      <c r="A33" s="158"/>
      <c r="B33" s="159"/>
      <c r="C33" s="158"/>
      <c r="D33" s="160"/>
      <c r="E33" s="161"/>
      <c r="F33" s="174"/>
      <c r="G33" s="175"/>
      <c r="H33" s="171"/>
      <c r="I33" s="171"/>
    </row>
    <row r="34" spans="1:9" x14ac:dyDescent="0.3">
      <c r="A34" s="158"/>
      <c r="B34" s="159"/>
      <c r="C34" s="158"/>
      <c r="D34" s="160"/>
      <c r="E34" s="161"/>
      <c r="F34" s="174"/>
      <c r="G34" s="175"/>
      <c r="H34" s="171"/>
      <c r="I34" s="171"/>
    </row>
    <row r="35" spans="1:9" x14ac:dyDescent="0.3">
      <c r="A35" s="158"/>
      <c r="B35" s="159"/>
      <c r="C35" s="158"/>
      <c r="D35" s="160"/>
      <c r="E35" s="161"/>
      <c r="F35" s="174"/>
      <c r="G35" s="175"/>
      <c r="H35" s="171"/>
      <c r="I35" s="171"/>
    </row>
    <row r="36" spans="1:9" x14ac:dyDescent="0.3">
      <c r="A36" s="158"/>
      <c r="B36" s="159"/>
      <c r="C36" s="158"/>
      <c r="D36" s="160"/>
      <c r="E36" s="161"/>
      <c r="F36" s="174"/>
      <c r="G36" s="175"/>
      <c r="H36" s="171"/>
      <c r="I36" s="171"/>
    </row>
    <row r="37" spans="1:9" x14ac:dyDescent="0.3">
      <c r="A37" s="158"/>
      <c r="B37" s="159"/>
      <c r="C37" s="158"/>
      <c r="D37" s="160"/>
      <c r="E37" s="161"/>
      <c r="F37" s="174"/>
      <c r="G37" s="175"/>
      <c r="H37" s="171"/>
      <c r="I37" s="171"/>
    </row>
    <row r="38" spans="1:9" ht="33.75" customHeight="1" x14ac:dyDescent="0.3">
      <c r="A38" s="153" t="s">
        <v>38</v>
      </c>
      <c r="B38" s="165"/>
      <c r="C38" s="166" t="e">
        <f>AVERAGE(C24:C37)</f>
        <v>#DIV/0!</v>
      </c>
      <c r="D38" s="167" t="e">
        <f>AVERAGE(D24:D37)</f>
        <v>#DIV/0!</v>
      </c>
      <c r="E38" s="168" t="e">
        <f>AVERAGE(E24:E37)</f>
        <v>#DIV/0!</v>
      </c>
      <c r="F38" s="169" t="e">
        <f>(C38/D38)</f>
        <v>#DIV/0!</v>
      </c>
      <c r="G38" s="170" t="e">
        <f>(E38/C38)</f>
        <v>#DIV/0!</v>
      </c>
      <c r="H38" s="171"/>
      <c r="I38" s="171"/>
    </row>
    <row r="39" spans="1:9" ht="30.75" customHeight="1" x14ac:dyDescent="0.3">
      <c r="A39" s="171"/>
      <c r="B39" s="165"/>
      <c r="C39" s="171"/>
      <c r="D39" s="176"/>
      <c r="E39" s="177" t="s">
        <v>88</v>
      </c>
      <c r="F39" s="178" t="e">
        <f>(F38*1.1)</f>
        <v>#DIV/0!</v>
      </c>
      <c r="G39" s="168" t="e">
        <f>G38*0.9</f>
        <v>#DIV/0!</v>
      </c>
      <c r="H39" s="179" t="s">
        <v>23</v>
      </c>
      <c r="I39" s="171"/>
    </row>
    <row r="40" spans="1:9" ht="21.75" customHeight="1" x14ac:dyDescent="0.3">
      <c r="A40" s="257" t="s">
        <v>31</v>
      </c>
      <c r="B40" s="257"/>
      <c r="C40" s="257"/>
      <c r="D40" s="257"/>
      <c r="E40" s="257"/>
      <c r="F40" s="257"/>
      <c r="G40" s="257"/>
      <c r="H40" s="257"/>
      <c r="I40" s="257"/>
    </row>
    <row r="41" spans="1:9" ht="42" customHeight="1" x14ac:dyDescent="0.3">
      <c r="A41" s="153" t="s">
        <v>91</v>
      </c>
      <c r="B41" s="154" t="s">
        <v>18</v>
      </c>
      <c r="C41" s="153" t="s">
        <v>72</v>
      </c>
      <c r="D41" s="155" t="s">
        <v>19</v>
      </c>
      <c r="E41" s="156" t="s">
        <v>20</v>
      </c>
      <c r="F41" s="157" t="s">
        <v>81</v>
      </c>
      <c r="G41" s="156" t="s">
        <v>74</v>
      </c>
      <c r="H41" s="153" t="s">
        <v>21</v>
      </c>
      <c r="I41" s="153" t="s">
        <v>22</v>
      </c>
    </row>
    <row r="42" spans="1:9" x14ac:dyDescent="0.3">
      <c r="A42" s="158"/>
      <c r="B42" s="159"/>
      <c r="C42" s="158"/>
      <c r="D42" s="160"/>
      <c r="E42" s="161"/>
      <c r="F42" s="162" t="str">
        <f t="shared" ref="F42:F56" si="4">IF(AND(ISNUMBER(C42),ISNUMBER(D42)),C42/D42,"")</f>
        <v/>
      </c>
      <c r="G42" s="163" t="str">
        <f t="shared" ref="G42:G56" si="5">IF(AND(ISNUMBER(E42),ISNUMBER(C42)),E42/C42,"")</f>
        <v/>
      </c>
      <c r="H42" s="164" t="str">
        <f t="shared" ref="H42:H56" si="6">IF(ISNUMBER(C42),IF(F42&lt;=$F$74,"YES","NO"),"")</f>
        <v/>
      </c>
      <c r="I42" s="164" t="str">
        <f t="shared" ref="I42:I56" si="7">IF(ISNUMBER(E42),IF(G42&gt;=$G$74,"YES","NO"),"")</f>
        <v/>
      </c>
    </row>
    <row r="43" spans="1:9" x14ac:dyDescent="0.3">
      <c r="A43" s="158"/>
      <c r="B43" s="159"/>
      <c r="C43" s="158"/>
      <c r="D43" s="160"/>
      <c r="E43" s="161"/>
      <c r="F43" s="162" t="str">
        <f t="shared" si="4"/>
        <v/>
      </c>
      <c r="G43" s="163" t="str">
        <f t="shared" si="5"/>
        <v/>
      </c>
      <c r="H43" s="164" t="str">
        <f t="shared" si="6"/>
        <v/>
      </c>
      <c r="I43" s="164" t="str">
        <f t="shared" si="7"/>
        <v/>
      </c>
    </row>
    <row r="44" spans="1:9" x14ac:dyDescent="0.3">
      <c r="A44" s="158"/>
      <c r="B44" s="159"/>
      <c r="C44" s="158"/>
      <c r="D44" s="160"/>
      <c r="E44" s="161"/>
      <c r="F44" s="162" t="str">
        <f t="shared" si="4"/>
        <v/>
      </c>
      <c r="G44" s="163" t="str">
        <f t="shared" si="5"/>
        <v/>
      </c>
      <c r="H44" s="164" t="str">
        <f t="shared" si="6"/>
        <v/>
      </c>
      <c r="I44" s="164" t="str">
        <f t="shared" si="7"/>
        <v/>
      </c>
    </row>
    <row r="45" spans="1:9" x14ac:dyDescent="0.3">
      <c r="A45" s="158"/>
      <c r="B45" s="159"/>
      <c r="C45" s="158"/>
      <c r="D45" s="160"/>
      <c r="E45" s="161"/>
      <c r="F45" s="162" t="str">
        <f t="shared" si="4"/>
        <v/>
      </c>
      <c r="G45" s="163" t="str">
        <f t="shared" si="5"/>
        <v/>
      </c>
      <c r="H45" s="164" t="str">
        <f t="shared" si="6"/>
        <v/>
      </c>
      <c r="I45" s="164" t="str">
        <f t="shared" si="7"/>
        <v/>
      </c>
    </row>
    <row r="46" spans="1:9" x14ac:dyDescent="0.3">
      <c r="A46" s="158"/>
      <c r="B46" s="159"/>
      <c r="C46" s="158"/>
      <c r="D46" s="160"/>
      <c r="E46" s="161"/>
      <c r="F46" s="162" t="str">
        <f t="shared" si="4"/>
        <v/>
      </c>
      <c r="G46" s="163" t="str">
        <f t="shared" si="5"/>
        <v/>
      </c>
      <c r="H46" s="164" t="str">
        <f t="shared" si="6"/>
        <v/>
      </c>
      <c r="I46" s="164" t="str">
        <f t="shared" si="7"/>
        <v/>
      </c>
    </row>
    <row r="47" spans="1:9" x14ac:dyDescent="0.3">
      <c r="A47" s="158"/>
      <c r="B47" s="159"/>
      <c r="C47" s="158"/>
      <c r="D47" s="160"/>
      <c r="E47" s="161"/>
      <c r="F47" s="162" t="str">
        <f t="shared" si="4"/>
        <v/>
      </c>
      <c r="G47" s="163" t="str">
        <f t="shared" si="5"/>
        <v/>
      </c>
      <c r="H47" s="164" t="str">
        <f t="shared" si="6"/>
        <v/>
      </c>
      <c r="I47" s="164" t="str">
        <f t="shared" si="7"/>
        <v/>
      </c>
    </row>
    <row r="48" spans="1:9" x14ac:dyDescent="0.3">
      <c r="A48" s="158"/>
      <c r="B48" s="159"/>
      <c r="C48" s="158"/>
      <c r="D48" s="160"/>
      <c r="E48" s="161"/>
      <c r="F48" s="162" t="str">
        <f t="shared" si="4"/>
        <v/>
      </c>
      <c r="G48" s="163" t="str">
        <f t="shared" si="5"/>
        <v/>
      </c>
      <c r="H48" s="164" t="str">
        <f t="shared" si="6"/>
        <v/>
      </c>
      <c r="I48" s="164" t="str">
        <f t="shared" si="7"/>
        <v/>
      </c>
    </row>
    <row r="49" spans="1:9" x14ac:dyDescent="0.3">
      <c r="A49" s="158"/>
      <c r="B49" s="159"/>
      <c r="C49" s="158"/>
      <c r="D49" s="160"/>
      <c r="E49" s="161"/>
      <c r="F49" s="162" t="str">
        <f t="shared" si="4"/>
        <v/>
      </c>
      <c r="G49" s="163" t="str">
        <f t="shared" si="5"/>
        <v/>
      </c>
      <c r="H49" s="164" t="str">
        <f t="shared" si="6"/>
        <v/>
      </c>
      <c r="I49" s="164" t="str">
        <f t="shared" si="7"/>
        <v/>
      </c>
    </row>
    <row r="50" spans="1:9" x14ac:dyDescent="0.3">
      <c r="A50" s="158"/>
      <c r="B50" s="159"/>
      <c r="C50" s="158"/>
      <c r="D50" s="160"/>
      <c r="E50" s="161"/>
      <c r="F50" s="162" t="str">
        <f t="shared" si="4"/>
        <v/>
      </c>
      <c r="G50" s="163" t="str">
        <f t="shared" si="5"/>
        <v/>
      </c>
      <c r="H50" s="164" t="str">
        <f t="shared" si="6"/>
        <v/>
      </c>
      <c r="I50" s="164" t="str">
        <f t="shared" si="7"/>
        <v/>
      </c>
    </row>
    <row r="51" spans="1:9" x14ac:dyDescent="0.3">
      <c r="A51" s="158"/>
      <c r="B51" s="159"/>
      <c r="C51" s="158"/>
      <c r="D51" s="160"/>
      <c r="E51" s="161"/>
      <c r="F51" s="162" t="str">
        <f t="shared" si="4"/>
        <v/>
      </c>
      <c r="G51" s="163" t="str">
        <f t="shared" si="5"/>
        <v/>
      </c>
      <c r="H51" s="164" t="str">
        <f t="shared" si="6"/>
        <v/>
      </c>
      <c r="I51" s="164" t="str">
        <f t="shared" si="7"/>
        <v/>
      </c>
    </row>
    <row r="52" spans="1:9" x14ac:dyDescent="0.3">
      <c r="A52" s="158"/>
      <c r="B52" s="159"/>
      <c r="C52" s="158"/>
      <c r="D52" s="160"/>
      <c r="E52" s="161"/>
      <c r="F52" s="162" t="str">
        <f t="shared" si="4"/>
        <v/>
      </c>
      <c r="G52" s="163" t="str">
        <f t="shared" si="5"/>
        <v/>
      </c>
      <c r="H52" s="164" t="str">
        <f t="shared" si="6"/>
        <v/>
      </c>
      <c r="I52" s="164" t="str">
        <f t="shared" si="7"/>
        <v/>
      </c>
    </row>
    <row r="53" spans="1:9" x14ac:dyDescent="0.3">
      <c r="A53" s="158"/>
      <c r="B53" s="159"/>
      <c r="C53" s="158"/>
      <c r="D53" s="160"/>
      <c r="E53" s="161"/>
      <c r="F53" s="162" t="str">
        <f t="shared" si="4"/>
        <v/>
      </c>
      <c r="G53" s="163" t="str">
        <f t="shared" si="5"/>
        <v/>
      </c>
      <c r="H53" s="164" t="str">
        <f t="shared" si="6"/>
        <v/>
      </c>
      <c r="I53" s="164" t="str">
        <f t="shared" si="7"/>
        <v/>
      </c>
    </row>
    <row r="54" spans="1:9" x14ac:dyDescent="0.3">
      <c r="A54" s="158"/>
      <c r="B54" s="159"/>
      <c r="C54" s="158"/>
      <c r="D54" s="160"/>
      <c r="E54" s="161"/>
      <c r="F54" s="162" t="str">
        <f t="shared" si="4"/>
        <v/>
      </c>
      <c r="G54" s="163" t="str">
        <f t="shared" si="5"/>
        <v/>
      </c>
      <c r="H54" s="164" t="str">
        <f t="shared" si="6"/>
        <v/>
      </c>
      <c r="I54" s="164" t="str">
        <f t="shared" si="7"/>
        <v/>
      </c>
    </row>
    <row r="55" spans="1:9" x14ac:dyDescent="0.3">
      <c r="A55" s="158"/>
      <c r="B55" s="159"/>
      <c r="C55" s="158"/>
      <c r="D55" s="160"/>
      <c r="E55" s="161"/>
      <c r="F55" s="162" t="str">
        <f t="shared" si="4"/>
        <v/>
      </c>
      <c r="G55" s="163" t="str">
        <f t="shared" si="5"/>
        <v/>
      </c>
      <c r="H55" s="164" t="str">
        <f t="shared" si="6"/>
        <v/>
      </c>
      <c r="I55" s="164" t="str">
        <f t="shared" si="7"/>
        <v/>
      </c>
    </row>
    <row r="56" spans="1:9" x14ac:dyDescent="0.3">
      <c r="A56" s="158"/>
      <c r="B56" s="159"/>
      <c r="C56" s="158"/>
      <c r="D56" s="160"/>
      <c r="E56" s="161"/>
      <c r="F56" s="162" t="str">
        <f t="shared" si="4"/>
        <v/>
      </c>
      <c r="G56" s="163" t="str">
        <f t="shared" si="5"/>
        <v/>
      </c>
      <c r="H56" s="164" t="str">
        <f t="shared" si="6"/>
        <v/>
      </c>
      <c r="I56" s="164" t="str">
        <f t="shared" si="7"/>
        <v/>
      </c>
    </row>
    <row r="57" spans="1:9" ht="28.5" x14ac:dyDescent="0.3">
      <c r="A57" s="153" t="s">
        <v>94</v>
      </c>
      <c r="B57" s="165"/>
      <c r="C57" s="166" t="e">
        <f>AVERAGE(C42:C56)</f>
        <v>#DIV/0!</v>
      </c>
      <c r="D57" s="167" t="e">
        <f>AVERAGE(D42:D56)</f>
        <v>#DIV/0!</v>
      </c>
      <c r="E57" s="168" t="e">
        <f>AVERAGE(E42:E56)</f>
        <v>#DIV/0!</v>
      </c>
      <c r="F57" s="169" t="e">
        <f>AVERAGE(F42:F56)</f>
        <v>#DIV/0!</v>
      </c>
      <c r="G57" s="170" t="e">
        <f>AVERAGE(G42:G56)</f>
        <v>#DIV/0!</v>
      </c>
      <c r="H57" s="171"/>
      <c r="I57" s="171"/>
    </row>
    <row r="58" spans="1:9" ht="54" customHeight="1" x14ac:dyDescent="0.3">
      <c r="A58" s="172" t="s">
        <v>108</v>
      </c>
      <c r="B58" s="154" t="s">
        <v>18</v>
      </c>
      <c r="C58" s="153" t="s">
        <v>72</v>
      </c>
      <c r="D58" s="155" t="s">
        <v>19</v>
      </c>
      <c r="E58" s="156" t="s">
        <v>20</v>
      </c>
      <c r="F58" s="157" t="s">
        <v>77</v>
      </c>
      <c r="G58" s="156" t="s">
        <v>78</v>
      </c>
      <c r="H58" s="173"/>
      <c r="I58" s="171"/>
    </row>
    <row r="59" spans="1:9" x14ac:dyDescent="0.3">
      <c r="A59" s="158"/>
      <c r="B59" s="159"/>
      <c r="C59" s="158"/>
      <c r="D59" s="160"/>
      <c r="E59" s="161"/>
      <c r="F59" s="174"/>
      <c r="G59" s="175"/>
      <c r="H59" s="171"/>
      <c r="I59" s="171"/>
    </row>
    <row r="60" spans="1:9" x14ac:dyDescent="0.3">
      <c r="A60" s="158"/>
      <c r="B60" s="159"/>
      <c r="C60" s="158"/>
      <c r="D60" s="160"/>
      <c r="E60" s="161"/>
      <c r="F60" s="174"/>
      <c r="G60" s="175"/>
      <c r="H60" s="171"/>
      <c r="I60" s="171"/>
    </row>
    <row r="61" spans="1:9" x14ac:dyDescent="0.3">
      <c r="A61" s="158"/>
      <c r="B61" s="159"/>
      <c r="C61" s="158"/>
      <c r="D61" s="160"/>
      <c r="E61" s="161"/>
      <c r="F61" s="174"/>
      <c r="G61" s="175"/>
      <c r="H61" s="171"/>
      <c r="I61" s="171"/>
    </row>
    <row r="62" spans="1:9" x14ac:dyDescent="0.3">
      <c r="A62" s="158"/>
      <c r="B62" s="159"/>
      <c r="C62" s="158"/>
      <c r="D62" s="160"/>
      <c r="E62" s="161"/>
      <c r="F62" s="174"/>
      <c r="G62" s="175"/>
      <c r="H62" s="171"/>
      <c r="I62" s="171"/>
    </row>
    <row r="63" spans="1:9" x14ac:dyDescent="0.3">
      <c r="A63" s="158"/>
      <c r="B63" s="159"/>
      <c r="C63" s="158"/>
      <c r="D63" s="160"/>
      <c r="E63" s="161"/>
      <c r="F63" s="174"/>
      <c r="G63" s="175"/>
      <c r="H63" s="171"/>
      <c r="I63" s="171"/>
    </row>
    <row r="64" spans="1:9" x14ac:dyDescent="0.3">
      <c r="A64" s="158"/>
      <c r="B64" s="159"/>
      <c r="C64" s="158"/>
      <c r="D64" s="160"/>
      <c r="E64" s="161"/>
      <c r="F64" s="174"/>
      <c r="G64" s="175"/>
      <c r="H64" s="171"/>
      <c r="I64" s="171"/>
    </row>
    <row r="65" spans="1:9" x14ac:dyDescent="0.3">
      <c r="A65" s="158"/>
      <c r="B65" s="159"/>
      <c r="C65" s="158"/>
      <c r="D65" s="160"/>
      <c r="E65" s="161"/>
      <c r="F65" s="174"/>
      <c r="G65" s="175"/>
      <c r="H65" s="171"/>
      <c r="I65" s="171"/>
    </row>
    <row r="66" spans="1:9" x14ac:dyDescent="0.3">
      <c r="A66" s="158"/>
      <c r="B66" s="159"/>
      <c r="C66" s="158"/>
      <c r="D66" s="160"/>
      <c r="E66" s="161"/>
      <c r="F66" s="174"/>
      <c r="G66" s="175"/>
      <c r="H66" s="171"/>
      <c r="I66" s="171"/>
    </row>
    <row r="67" spans="1:9" x14ac:dyDescent="0.3">
      <c r="A67" s="158"/>
      <c r="B67" s="159"/>
      <c r="C67" s="158"/>
      <c r="D67" s="160"/>
      <c r="E67" s="161"/>
      <c r="F67" s="174"/>
      <c r="G67" s="175"/>
      <c r="H67" s="171"/>
      <c r="I67" s="171"/>
    </row>
    <row r="68" spans="1:9" x14ac:dyDescent="0.3">
      <c r="A68" s="158"/>
      <c r="B68" s="159"/>
      <c r="C68" s="158"/>
      <c r="D68" s="160"/>
      <c r="E68" s="161"/>
      <c r="F68" s="174"/>
      <c r="G68" s="175"/>
      <c r="H68" s="171"/>
      <c r="I68" s="171"/>
    </row>
    <row r="69" spans="1:9" x14ac:dyDescent="0.3">
      <c r="A69" s="158"/>
      <c r="B69" s="159"/>
      <c r="C69" s="158"/>
      <c r="D69" s="160"/>
      <c r="E69" s="161"/>
      <c r="F69" s="174"/>
      <c r="G69" s="175"/>
      <c r="H69" s="171"/>
      <c r="I69" s="171"/>
    </row>
    <row r="70" spans="1:9" x14ac:dyDescent="0.3">
      <c r="A70" s="158"/>
      <c r="B70" s="159"/>
      <c r="C70" s="158"/>
      <c r="D70" s="160"/>
      <c r="E70" s="161"/>
      <c r="F70" s="174"/>
      <c r="G70" s="175"/>
      <c r="H70" s="171"/>
      <c r="I70" s="171"/>
    </row>
    <row r="71" spans="1:9" x14ac:dyDescent="0.3">
      <c r="A71" s="158"/>
      <c r="B71" s="159"/>
      <c r="C71" s="158"/>
      <c r="D71" s="160"/>
      <c r="E71" s="161"/>
      <c r="F71" s="174"/>
      <c r="G71" s="175"/>
      <c r="H71" s="171"/>
      <c r="I71" s="171"/>
    </row>
    <row r="72" spans="1:9" x14ac:dyDescent="0.3">
      <c r="A72" s="158"/>
      <c r="B72" s="159"/>
      <c r="C72" s="158"/>
      <c r="D72" s="160"/>
      <c r="E72" s="161"/>
      <c r="F72" s="174"/>
      <c r="G72" s="175"/>
      <c r="H72" s="171"/>
      <c r="I72" s="171"/>
    </row>
    <row r="73" spans="1:9" ht="31.5" customHeight="1" x14ac:dyDescent="0.3">
      <c r="A73" s="153" t="s">
        <v>38</v>
      </c>
      <c r="B73" s="165"/>
      <c r="C73" s="166" t="e">
        <f>AVERAGE(C59:C72)</f>
        <v>#DIV/0!</v>
      </c>
      <c r="D73" s="167" t="e">
        <f>AVERAGE(D59:D72)</f>
        <v>#DIV/0!</v>
      </c>
      <c r="E73" s="168" t="e">
        <f>AVERAGE(E59:E72)</f>
        <v>#DIV/0!</v>
      </c>
      <c r="F73" s="169" t="e">
        <f>(C73/D73)</f>
        <v>#DIV/0!</v>
      </c>
      <c r="G73" s="170" t="e">
        <f>(E73/C73)</f>
        <v>#DIV/0!</v>
      </c>
      <c r="H73" s="171"/>
      <c r="I73" s="171"/>
    </row>
    <row r="74" spans="1:9" ht="28.5" customHeight="1" x14ac:dyDescent="0.3">
      <c r="A74" s="171"/>
      <c r="B74" s="165"/>
      <c r="C74" s="171"/>
      <c r="D74" s="176"/>
      <c r="E74" s="177" t="s">
        <v>88</v>
      </c>
      <c r="F74" s="178" t="e">
        <f>(F73*1.1)</f>
        <v>#DIV/0!</v>
      </c>
      <c r="G74" s="168" t="e">
        <f>G73*0.9</f>
        <v>#DIV/0!</v>
      </c>
      <c r="H74" s="179" t="s">
        <v>23</v>
      </c>
      <c r="I74" s="171"/>
    </row>
  </sheetData>
  <mergeCells count="9">
    <mergeCell ref="A5:I5"/>
    <mergeCell ref="A40:I40"/>
    <mergeCell ref="F4:G4"/>
    <mergeCell ref="C4:D4"/>
    <mergeCell ref="B1:E1"/>
    <mergeCell ref="B2:E2"/>
    <mergeCell ref="A2:A4"/>
    <mergeCell ref="B3:E3"/>
    <mergeCell ref="H3:I3"/>
  </mergeCells>
  <phoneticPr fontId="0" type="noConversion"/>
  <pageMargins left="0.75" right="0.75" top="1" bottom="1" header="0.5" footer="0.5"/>
  <pageSetup orientation="landscape" r:id="rId1"/>
  <headerFooter alignWithMargins="0">
    <oddHeader>&amp;C&amp;"Public Sans,Bold"&amp;14LAFEPA Fall Workshop</oddHeader>
    <oddFooter>&amp;R&amp;P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98" zoomScaleNormal="98" workbookViewId="0">
      <selection activeCell="O24" sqref="O24"/>
    </sheetView>
  </sheetViews>
  <sheetFormatPr defaultRowHeight="15.75" x14ac:dyDescent="0.3"/>
  <cols>
    <col min="1" max="1" width="21.5703125" style="2" customWidth="1"/>
    <col min="2" max="2" width="49.28515625" style="2" customWidth="1"/>
    <col min="3" max="7" width="6.85546875" style="189" customWidth="1"/>
    <col min="8" max="8" width="18.28515625" style="2" customWidth="1"/>
    <col min="9" max="16384" width="9.140625" style="2"/>
  </cols>
  <sheetData>
    <row r="1" spans="1:8" ht="126" x14ac:dyDescent="0.3">
      <c r="A1" s="310" t="s">
        <v>114</v>
      </c>
      <c r="B1" s="287" t="s">
        <v>39</v>
      </c>
      <c r="C1" s="287"/>
      <c r="D1" s="287"/>
      <c r="E1" s="287"/>
      <c r="F1" s="287"/>
      <c r="G1" s="185"/>
      <c r="H1" s="146"/>
    </row>
    <row r="2" spans="1:8" ht="61.5" customHeight="1" x14ac:dyDescent="0.3">
      <c r="A2" s="126"/>
      <c r="B2" s="288" t="s">
        <v>40</v>
      </c>
      <c r="C2" s="289"/>
      <c r="D2" s="289"/>
      <c r="E2" s="289"/>
      <c r="F2" s="290"/>
      <c r="G2" s="182"/>
      <c r="H2" s="127"/>
    </row>
    <row r="3" spans="1:8" x14ac:dyDescent="0.3">
      <c r="A3" s="126"/>
      <c r="B3" s="184" t="s">
        <v>41</v>
      </c>
      <c r="C3" s="284"/>
      <c r="D3" s="285"/>
      <c r="E3" s="286"/>
      <c r="F3" s="182"/>
      <c r="G3" s="182"/>
      <c r="H3" s="127"/>
    </row>
    <row r="4" spans="1:8" ht="18.75" customHeight="1" x14ac:dyDescent="0.3">
      <c r="A4" s="134"/>
      <c r="B4" s="181" t="s">
        <v>97</v>
      </c>
      <c r="C4" s="186"/>
      <c r="D4" s="281"/>
      <c r="E4" s="282"/>
      <c r="F4" s="282"/>
      <c r="G4" s="139" t="s">
        <v>4</v>
      </c>
      <c r="H4" s="145">
        <f>'4524-A'!B3</f>
        <v>0</v>
      </c>
    </row>
    <row r="5" spans="1:8" x14ac:dyDescent="0.3">
      <c r="A5" s="291" t="s">
        <v>42</v>
      </c>
      <c r="B5" s="291" t="s">
        <v>43</v>
      </c>
      <c r="C5" s="293" t="s">
        <v>44</v>
      </c>
      <c r="D5" s="294"/>
      <c r="E5" s="294"/>
      <c r="F5" s="294"/>
      <c r="G5" s="294"/>
      <c r="H5" s="279" t="s">
        <v>109</v>
      </c>
    </row>
    <row r="6" spans="1:8" ht="36" customHeight="1" x14ac:dyDescent="0.3">
      <c r="A6" s="292"/>
      <c r="B6" s="292"/>
      <c r="C6" s="183" t="s">
        <v>45</v>
      </c>
      <c r="D6" s="187" t="s">
        <v>46</v>
      </c>
      <c r="E6" s="142" t="s">
        <v>47</v>
      </c>
      <c r="F6" s="187" t="s">
        <v>48</v>
      </c>
      <c r="G6" s="187" t="s">
        <v>49</v>
      </c>
      <c r="H6" s="280"/>
    </row>
    <row r="7" spans="1:8" x14ac:dyDescent="0.3">
      <c r="A7" s="98"/>
      <c r="B7" s="98"/>
      <c r="C7" s="188"/>
      <c r="D7" s="188"/>
      <c r="E7" s="188"/>
      <c r="F7" s="188"/>
      <c r="G7" s="188"/>
      <c r="H7" s="101"/>
    </row>
    <row r="8" spans="1:8" x14ac:dyDescent="0.3">
      <c r="A8" s="98"/>
      <c r="B8" s="98"/>
      <c r="C8" s="188"/>
      <c r="D8" s="188"/>
      <c r="E8" s="188"/>
      <c r="F8" s="188"/>
      <c r="G8" s="188"/>
      <c r="H8" s="143"/>
    </row>
    <row r="9" spans="1:8" x14ac:dyDescent="0.3">
      <c r="A9" s="98"/>
      <c r="B9" s="98"/>
      <c r="C9" s="188"/>
      <c r="D9" s="188"/>
      <c r="E9" s="188"/>
      <c r="F9" s="188"/>
      <c r="G9" s="188"/>
      <c r="H9" s="101"/>
    </row>
    <row r="10" spans="1:8" x14ac:dyDescent="0.3">
      <c r="A10" s="98"/>
      <c r="B10" s="98"/>
      <c r="C10" s="188"/>
      <c r="D10" s="188"/>
      <c r="E10" s="188"/>
      <c r="F10" s="188"/>
      <c r="G10" s="188"/>
      <c r="H10" s="101"/>
    </row>
    <row r="11" spans="1:8" x14ac:dyDescent="0.3">
      <c r="A11" s="98"/>
      <c r="B11" s="98"/>
      <c r="C11" s="188"/>
      <c r="D11" s="188"/>
      <c r="E11" s="188"/>
      <c r="F11" s="188"/>
      <c r="G11" s="188"/>
      <c r="H11" s="98"/>
    </row>
    <row r="12" spans="1:8" x14ac:dyDescent="0.3">
      <c r="A12" s="98"/>
      <c r="B12" s="98"/>
      <c r="C12" s="188"/>
      <c r="D12" s="188"/>
      <c r="E12" s="188"/>
      <c r="F12" s="188"/>
      <c r="G12" s="188"/>
      <c r="H12" s="98"/>
    </row>
    <row r="13" spans="1:8" x14ac:dyDescent="0.3">
      <c r="A13" s="98"/>
      <c r="B13" s="98"/>
      <c r="C13" s="188"/>
      <c r="D13" s="188"/>
      <c r="E13" s="188"/>
      <c r="F13" s="188"/>
      <c r="G13" s="188"/>
      <c r="H13" s="98"/>
    </row>
    <row r="14" spans="1:8" x14ac:dyDescent="0.3">
      <c r="A14" s="98"/>
      <c r="B14" s="98"/>
      <c r="C14" s="188"/>
      <c r="D14" s="188"/>
      <c r="E14" s="188"/>
      <c r="F14" s="188"/>
      <c r="G14" s="188"/>
      <c r="H14" s="98"/>
    </row>
    <row r="15" spans="1:8" x14ac:dyDescent="0.3">
      <c r="A15" s="98"/>
      <c r="B15" s="98"/>
      <c r="C15" s="188"/>
      <c r="D15" s="188"/>
      <c r="E15" s="188"/>
      <c r="F15" s="188"/>
      <c r="G15" s="188"/>
      <c r="H15" s="98"/>
    </row>
    <row r="16" spans="1:8" x14ac:dyDescent="0.3">
      <c r="A16" s="98"/>
      <c r="B16" s="98"/>
      <c r="C16" s="188"/>
      <c r="D16" s="188"/>
      <c r="E16" s="188"/>
      <c r="F16" s="188"/>
      <c r="G16" s="188"/>
      <c r="H16" s="98"/>
    </row>
    <row r="17" spans="1:8" x14ac:dyDescent="0.3">
      <c r="A17" s="98"/>
      <c r="B17" s="98"/>
      <c r="C17" s="188"/>
      <c r="D17" s="188"/>
      <c r="E17" s="188"/>
      <c r="F17" s="188"/>
      <c r="G17" s="188"/>
      <c r="H17" s="98"/>
    </row>
    <row r="18" spans="1:8" x14ac:dyDescent="0.3">
      <c r="A18" s="98"/>
      <c r="B18" s="98"/>
      <c r="C18" s="188"/>
      <c r="D18" s="188"/>
      <c r="E18" s="188"/>
      <c r="F18" s="188"/>
      <c r="G18" s="188"/>
      <c r="H18" s="98"/>
    </row>
    <row r="19" spans="1:8" x14ac:dyDescent="0.3">
      <c r="A19" s="98"/>
      <c r="B19" s="98"/>
      <c r="C19" s="188"/>
      <c r="D19" s="188"/>
      <c r="E19" s="188"/>
      <c r="F19" s="188"/>
      <c r="G19" s="188"/>
      <c r="H19" s="98"/>
    </row>
    <row r="20" spans="1:8" x14ac:dyDescent="0.3">
      <c r="A20" s="98"/>
      <c r="B20" s="98"/>
      <c r="C20" s="188"/>
      <c r="D20" s="188"/>
      <c r="E20" s="188"/>
      <c r="F20" s="188"/>
      <c r="G20" s="188"/>
      <c r="H20" s="98"/>
    </row>
    <row r="21" spans="1:8" x14ac:dyDescent="0.3">
      <c r="A21" s="98"/>
      <c r="B21" s="98"/>
      <c r="C21" s="188"/>
      <c r="D21" s="188"/>
      <c r="E21" s="188"/>
      <c r="F21" s="188"/>
      <c r="G21" s="188"/>
      <c r="H21" s="98"/>
    </row>
    <row r="22" spans="1:8" x14ac:dyDescent="0.3">
      <c r="A22" s="98"/>
      <c r="B22" s="98"/>
      <c r="C22" s="188"/>
      <c r="D22" s="188"/>
      <c r="E22" s="188"/>
      <c r="F22" s="188"/>
      <c r="G22" s="188"/>
      <c r="H22" s="98"/>
    </row>
    <row r="23" spans="1:8" x14ac:dyDescent="0.3">
      <c r="A23" s="98"/>
      <c r="B23" s="98"/>
      <c r="C23" s="188"/>
      <c r="D23" s="188"/>
      <c r="E23" s="188"/>
      <c r="F23" s="188"/>
      <c r="G23" s="188"/>
      <c r="H23" s="98"/>
    </row>
    <row r="24" spans="1:8" x14ac:dyDescent="0.3">
      <c r="A24" s="98"/>
      <c r="B24" s="98"/>
      <c r="C24" s="188"/>
      <c r="D24" s="188"/>
      <c r="E24" s="188"/>
      <c r="F24" s="188"/>
      <c r="G24" s="188"/>
      <c r="H24" s="98"/>
    </row>
    <row r="25" spans="1:8" x14ac:dyDescent="0.3">
      <c r="A25" s="98"/>
      <c r="B25" s="98"/>
      <c r="C25" s="188"/>
      <c r="D25" s="188"/>
      <c r="E25" s="188"/>
      <c r="F25" s="188"/>
      <c r="G25" s="188"/>
      <c r="H25" s="98"/>
    </row>
    <row r="26" spans="1:8" x14ac:dyDescent="0.3">
      <c r="A26" s="98"/>
      <c r="B26" s="98"/>
      <c r="C26" s="188"/>
      <c r="D26" s="188"/>
      <c r="E26" s="188"/>
      <c r="F26" s="188"/>
      <c r="G26" s="188"/>
      <c r="H26" s="98"/>
    </row>
    <row r="27" spans="1:8" x14ac:dyDescent="0.3">
      <c r="A27" s="98"/>
      <c r="B27" s="98"/>
      <c r="C27" s="188"/>
      <c r="D27" s="188"/>
      <c r="E27" s="188"/>
      <c r="F27" s="188"/>
      <c r="G27" s="188"/>
      <c r="H27" s="98"/>
    </row>
    <row r="28" spans="1:8" x14ac:dyDescent="0.3">
      <c r="A28" s="98"/>
      <c r="B28" s="98"/>
      <c r="C28" s="188"/>
      <c r="D28" s="188"/>
      <c r="E28" s="188"/>
      <c r="F28" s="188"/>
      <c r="G28" s="188"/>
      <c r="H28" s="98"/>
    </row>
    <row r="29" spans="1:8" x14ac:dyDescent="0.3">
      <c r="A29" s="98"/>
      <c r="B29" s="98"/>
      <c r="C29" s="188"/>
      <c r="D29" s="188"/>
      <c r="E29" s="188"/>
      <c r="F29" s="188"/>
      <c r="G29" s="188"/>
      <c r="H29" s="98"/>
    </row>
    <row r="30" spans="1:8" x14ac:dyDescent="0.3">
      <c r="A30" s="98"/>
      <c r="B30" s="98"/>
      <c r="C30" s="188"/>
      <c r="D30" s="188"/>
      <c r="E30" s="188"/>
      <c r="F30" s="188"/>
      <c r="G30" s="188"/>
      <c r="H30" s="98"/>
    </row>
    <row r="31" spans="1:8" x14ac:dyDescent="0.3">
      <c r="A31" s="98"/>
      <c r="B31" s="98"/>
      <c r="C31" s="188"/>
      <c r="D31" s="188"/>
      <c r="E31" s="188"/>
      <c r="F31" s="188"/>
      <c r="G31" s="188"/>
      <c r="H31" s="98"/>
    </row>
    <row r="32" spans="1:8" x14ac:dyDescent="0.3">
      <c r="A32" s="98"/>
      <c r="B32" s="98"/>
      <c r="C32" s="188"/>
      <c r="D32" s="188"/>
      <c r="E32" s="188"/>
      <c r="F32" s="188"/>
      <c r="G32" s="188"/>
      <c r="H32" s="98"/>
    </row>
    <row r="33" spans="1:8" x14ac:dyDescent="0.3">
      <c r="A33" s="98"/>
      <c r="B33" s="98"/>
      <c r="C33" s="188"/>
      <c r="D33" s="188"/>
      <c r="E33" s="188"/>
      <c r="F33" s="188"/>
      <c r="G33" s="188"/>
      <c r="H33" s="98"/>
    </row>
    <row r="34" spans="1:8" x14ac:dyDescent="0.3">
      <c r="A34" s="98"/>
      <c r="B34" s="98"/>
      <c r="C34" s="188"/>
      <c r="D34" s="188"/>
      <c r="E34" s="188"/>
      <c r="F34" s="188"/>
      <c r="G34" s="188"/>
      <c r="H34" s="98"/>
    </row>
    <row r="35" spans="1:8" x14ac:dyDescent="0.3">
      <c r="A35" s="98"/>
      <c r="B35" s="98"/>
      <c r="C35" s="188"/>
      <c r="D35" s="188"/>
      <c r="E35" s="188"/>
      <c r="F35" s="188"/>
      <c r="G35" s="188"/>
      <c r="H35" s="98"/>
    </row>
    <row r="36" spans="1:8" x14ac:dyDescent="0.3">
      <c r="A36" s="98"/>
      <c r="B36" s="98"/>
      <c r="C36" s="188"/>
      <c r="D36" s="188"/>
      <c r="E36" s="188"/>
      <c r="F36" s="188"/>
      <c r="G36" s="188"/>
      <c r="H36" s="98"/>
    </row>
    <row r="37" spans="1:8" x14ac:dyDescent="0.3">
      <c r="A37" s="98"/>
      <c r="B37" s="98"/>
      <c r="C37" s="188"/>
      <c r="D37" s="188"/>
      <c r="E37" s="188"/>
      <c r="F37" s="188"/>
      <c r="G37" s="188"/>
      <c r="H37" s="98"/>
    </row>
    <row r="38" spans="1:8" x14ac:dyDescent="0.3">
      <c r="A38" s="98"/>
      <c r="B38" s="98"/>
      <c r="C38" s="188"/>
      <c r="D38" s="188"/>
      <c r="E38" s="188"/>
      <c r="F38" s="188"/>
      <c r="G38" s="188"/>
      <c r="H38" s="98"/>
    </row>
    <row r="39" spans="1:8" x14ac:dyDescent="0.3">
      <c r="A39" s="98"/>
      <c r="B39" s="98"/>
      <c r="C39" s="188"/>
      <c r="D39" s="188"/>
      <c r="E39" s="188"/>
      <c r="F39" s="188"/>
      <c r="G39" s="188"/>
      <c r="H39" s="98"/>
    </row>
    <row r="40" spans="1:8" x14ac:dyDescent="0.3">
      <c r="A40" s="98"/>
      <c r="B40" s="98"/>
      <c r="C40" s="188"/>
      <c r="D40" s="188"/>
      <c r="E40" s="188"/>
      <c r="F40" s="188"/>
      <c r="G40" s="188"/>
      <c r="H40" s="98"/>
    </row>
    <row r="41" spans="1:8" x14ac:dyDescent="0.3">
      <c r="A41" s="283" t="s">
        <v>50</v>
      </c>
      <c r="B41" s="283"/>
      <c r="C41" s="283"/>
      <c r="D41" s="283"/>
      <c r="E41" s="283"/>
      <c r="F41" s="283"/>
      <c r="G41" s="283"/>
      <c r="H41" s="144">
        <f>SUM(H7:H40)</f>
        <v>0</v>
      </c>
    </row>
  </sheetData>
  <mergeCells count="9">
    <mergeCell ref="H5:H6"/>
    <mergeCell ref="A41:G41"/>
    <mergeCell ref="B1:F1"/>
    <mergeCell ref="B2:F2"/>
    <mergeCell ref="C3:E3"/>
    <mergeCell ref="D4:F4"/>
    <mergeCell ref="A5:A6"/>
    <mergeCell ref="B5:B6"/>
    <mergeCell ref="C5:G5"/>
  </mergeCells>
  <pageMargins left="0.75" right="0.75" top="1" bottom="1" header="0.5" footer="0.5"/>
  <pageSetup orientation="landscape" r:id="rId1"/>
  <headerFooter alignWithMargins="0">
    <oddHeader>&amp;C&amp;"Public Sans,Bold"&amp;14LAFEPA Fall Workshop</oddHeader>
    <oddFooter>&amp;R&amp;P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41"/>
  <sheetViews>
    <sheetView zoomScale="98" zoomScaleNormal="98" workbookViewId="0"/>
  </sheetViews>
  <sheetFormatPr defaultRowHeight="15.75" x14ac:dyDescent="0.3"/>
  <cols>
    <col min="1" max="1" width="21.5703125" style="2" customWidth="1"/>
    <col min="2" max="2" width="49.28515625" style="2" customWidth="1"/>
    <col min="3" max="7" width="6.85546875" style="189" customWidth="1"/>
    <col min="8" max="8" width="18.28515625" style="2" customWidth="1"/>
    <col min="9" max="16384" width="9.140625" style="2"/>
  </cols>
  <sheetData>
    <row r="1" spans="1:8" ht="156" customHeight="1" x14ac:dyDescent="0.3">
      <c r="A1" s="310" t="s">
        <v>114</v>
      </c>
      <c r="B1" s="287" t="s">
        <v>39</v>
      </c>
      <c r="C1" s="287"/>
      <c r="D1" s="287"/>
      <c r="E1" s="287"/>
      <c r="F1" s="287"/>
      <c r="G1" s="185"/>
      <c r="H1" s="146"/>
    </row>
    <row r="2" spans="1:8" ht="61.5" customHeight="1" x14ac:dyDescent="0.3">
      <c r="A2" s="126"/>
      <c r="B2" s="288" t="s">
        <v>40</v>
      </c>
      <c r="C2" s="289"/>
      <c r="D2" s="289"/>
      <c r="E2" s="289"/>
      <c r="F2" s="290"/>
      <c r="G2" s="129"/>
      <c r="H2" s="127"/>
    </row>
    <row r="3" spans="1:8" x14ac:dyDescent="0.3">
      <c r="A3" s="126"/>
      <c r="B3" s="128" t="s">
        <v>41</v>
      </c>
      <c r="C3" s="284"/>
      <c r="D3" s="285"/>
      <c r="E3" s="286"/>
      <c r="F3" s="129"/>
      <c r="G3" s="129"/>
      <c r="H3" s="127"/>
    </row>
    <row r="4" spans="1:8" ht="18.75" customHeight="1" x14ac:dyDescent="0.3">
      <c r="A4" s="134"/>
      <c r="B4" s="181" t="s">
        <v>97</v>
      </c>
      <c r="C4" s="186"/>
      <c r="D4" s="281"/>
      <c r="E4" s="282"/>
      <c r="F4" s="282"/>
      <c r="G4" s="139" t="s">
        <v>4</v>
      </c>
      <c r="H4" s="145">
        <f>'4524-A'!B3</f>
        <v>0</v>
      </c>
    </row>
    <row r="5" spans="1:8" x14ac:dyDescent="0.3">
      <c r="A5" s="291" t="s">
        <v>42</v>
      </c>
      <c r="B5" s="291" t="s">
        <v>43</v>
      </c>
      <c r="C5" s="293" t="s">
        <v>44</v>
      </c>
      <c r="D5" s="294"/>
      <c r="E5" s="294"/>
      <c r="F5" s="294"/>
      <c r="G5" s="294"/>
      <c r="H5" s="279" t="s">
        <v>109</v>
      </c>
    </row>
    <row r="6" spans="1:8" ht="36" customHeight="1" x14ac:dyDescent="0.3">
      <c r="A6" s="292"/>
      <c r="B6" s="292"/>
      <c r="C6" s="140" t="s">
        <v>45</v>
      </c>
      <c r="D6" s="141" t="s">
        <v>46</v>
      </c>
      <c r="E6" s="142" t="s">
        <v>47</v>
      </c>
      <c r="F6" s="141" t="s">
        <v>48</v>
      </c>
      <c r="G6" s="141" t="s">
        <v>49</v>
      </c>
      <c r="H6" s="280"/>
    </row>
    <row r="7" spans="1:8" x14ac:dyDescent="0.3">
      <c r="A7" s="98"/>
      <c r="B7" s="98"/>
      <c r="C7" s="188"/>
      <c r="D7" s="188"/>
      <c r="E7" s="188"/>
      <c r="F7" s="188"/>
      <c r="G7" s="188"/>
      <c r="H7" s="101"/>
    </row>
    <row r="8" spans="1:8" x14ac:dyDescent="0.3">
      <c r="A8" s="98"/>
      <c r="B8" s="98"/>
      <c r="C8" s="188"/>
      <c r="D8" s="188"/>
      <c r="E8" s="188"/>
      <c r="F8" s="188"/>
      <c r="G8" s="188"/>
      <c r="H8" s="143"/>
    </row>
    <row r="9" spans="1:8" x14ac:dyDescent="0.3">
      <c r="A9" s="98"/>
      <c r="B9" s="98"/>
      <c r="C9" s="188"/>
      <c r="D9" s="188"/>
      <c r="E9" s="188"/>
      <c r="F9" s="188"/>
      <c r="G9" s="188"/>
      <c r="H9" s="101"/>
    </row>
    <row r="10" spans="1:8" x14ac:dyDescent="0.3">
      <c r="A10" s="98"/>
      <c r="B10" s="98"/>
      <c r="C10" s="188"/>
      <c r="D10" s="188"/>
      <c r="E10" s="188"/>
      <c r="F10" s="188"/>
      <c r="G10" s="188"/>
      <c r="H10" s="101"/>
    </row>
    <row r="11" spans="1:8" x14ac:dyDescent="0.3">
      <c r="A11" s="98"/>
      <c r="B11" s="98"/>
      <c r="C11" s="188"/>
      <c r="D11" s="188"/>
      <c r="E11" s="188"/>
      <c r="F11" s="188"/>
      <c r="G11" s="188"/>
      <c r="H11" s="98"/>
    </row>
    <row r="12" spans="1:8" x14ac:dyDescent="0.3">
      <c r="A12" s="98"/>
      <c r="B12" s="98"/>
      <c r="C12" s="188"/>
      <c r="D12" s="188"/>
      <c r="E12" s="188"/>
      <c r="F12" s="188"/>
      <c r="G12" s="188"/>
      <c r="H12" s="98"/>
    </row>
    <row r="13" spans="1:8" x14ac:dyDescent="0.3">
      <c r="A13" s="98"/>
      <c r="B13" s="98"/>
      <c r="C13" s="188"/>
      <c r="D13" s="188"/>
      <c r="E13" s="188"/>
      <c r="F13" s="188"/>
      <c r="G13" s="188"/>
      <c r="H13" s="98"/>
    </row>
    <row r="14" spans="1:8" x14ac:dyDescent="0.3">
      <c r="A14" s="98"/>
      <c r="B14" s="98"/>
      <c r="C14" s="188"/>
      <c r="D14" s="188"/>
      <c r="E14" s="188"/>
      <c r="F14" s="188"/>
      <c r="G14" s="188"/>
      <c r="H14" s="98"/>
    </row>
    <row r="15" spans="1:8" x14ac:dyDescent="0.3">
      <c r="A15" s="98"/>
      <c r="B15" s="98"/>
      <c r="C15" s="188"/>
      <c r="D15" s="188"/>
      <c r="E15" s="188"/>
      <c r="F15" s="188"/>
      <c r="G15" s="188"/>
      <c r="H15" s="98"/>
    </row>
    <row r="16" spans="1:8" x14ac:dyDescent="0.3">
      <c r="A16" s="98"/>
      <c r="B16" s="98"/>
      <c r="C16" s="188"/>
      <c r="D16" s="188"/>
      <c r="E16" s="188"/>
      <c r="F16" s="188"/>
      <c r="G16" s="188"/>
      <c r="H16" s="98"/>
    </row>
    <row r="17" spans="1:8" x14ac:dyDescent="0.3">
      <c r="A17" s="98"/>
      <c r="B17" s="98"/>
      <c r="C17" s="188"/>
      <c r="D17" s="188"/>
      <c r="E17" s="188"/>
      <c r="F17" s="188"/>
      <c r="G17" s="188"/>
      <c r="H17" s="98"/>
    </row>
    <row r="18" spans="1:8" x14ac:dyDescent="0.3">
      <c r="A18" s="98"/>
      <c r="B18" s="98"/>
      <c r="C18" s="188"/>
      <c r="D18" s="188"/>
      <c r="E18" s="188"/>
      <c r="F18" s="188"/>
      <c r="G18" s="188"/>
      <c r="H18" s="98"/>
    </row>
    <row r="19" spans="1:8" x14ac:dyDescent="0.3">
      <c r="A19" s="98"/>
      <c r="B19" s="98"/>
      <c r="C19" s="188"/>
      <c r="D19" s="188"/>
      <c r="E19" s="188"/>
      <c r="F19" s="188"/>
      <c r="G19" s="188"/>
      <c r="H19" s="98"/>
    </row>
    <row r="20" spans="1:8" x14ac:dyDescent="0.3">
      <c r="A20" s="98"/>
      <c r="B20" s="98"/>
      <c r="C20" s="188"/>
      <c r="D20" s="188"/>
      <c r="E20" s="188"/>
      <c r="F20" s="188"/>
      <c r="G20" s="188"/>
      <c r="H20" s="98"/>
    </row>
    <row r="21" spans="1:8" x14ac:dyDescent="0.3">
      <c r="A21" s="98"/>
      <c r="B21" s="98"/>
      <c r="C21" s="188"/>
      <c r="D21" s="188"/>
      <c r="E21" s="188"/>
      <c r="F21" s="188"/>
      <c r="G21" s="188"/>
      <c r="H21" s="98"/>
    </row>
    <row r="22" spans="1:8" x14ac:dyDescent="0.3">
      <c r="A22" s="98"/>
      <c r="B22" s="98"/>
      <c r="C22" s="188"/>
      <c r="D22" s="188"/>
      <c r="E22" s="188"/>
      <c r="F22" s="188"/>
      <c r="G22" s="188"/>
      <c r="H22" s="98"/>
    </row>
    <row r="23" spans="1:8" x14ac:dyDescent="0.3">
      <c r="A23" s="98"/>
      <c r="B23" s="98"/>
      <c r="C23" s="188"/>
      <c r="D23" s="188"/>
      <c r="E23" s="188"/>
      <c r="F23" s="188"/>
      <c r="G23" s="188"/>
      <c r="H23" s="98"/>
    </row>
    <row r="24" spans="1:8" x14ac:dyDescent="0.3">
      <c r="A24" s="98"/>
      <c r="B24" s="98"/>
      <c r="C24" s="188"/>
      <c r="D24" s="188"/>
      <c r="E24" s="188"/>
      <c r="F24" s="188"/>
      <c r="G24" s="188"/>
      <c r="H24" s="98"/>
    </row>
    <row r="25" spans="1:8" x14ac:dyDescent="0.3">
      <c r="A25" s="98"/>
      <c r="B25" s="98"/>
      <c r="C25" s="188"/>
      <c r="D25" s="188"/>
      <c r="E25" s="188"/>
      <c r="F25" s="188"/>
      <c r="G25" s="188"/>
      <c r="H25" s="98"/>
    </row>
    <row r="26" spans="1:8" x14ac:dyDescent="0.3">
      <c r="A26" s="98"/>
      <c r="B26" s="98"/>
      <c r="C26" s="188"/>
      <c r="D26" s="188"/>
      <c r="E26" s="188"/>
      <c r="F26" s="188"/>
      <c r="G26" s="188"/>
      <c r="H26" s="98"/>
    </row>
    <row r="27" spans="1:8" x14ac:dyDescent="0.3">
      <c r="A27" s="98"/>
      <c r="B27" s="98"/>
      <c r="C27" s="188"/>
      <c r="D27" s="188"/>
      <c r="E27" s="188"/>
      <c r="F27" s="188"/>
      <c r="G27" s="188"/>
      <c r="H27" s="98"/>
    </row>
    <row r="28" spans="1:8" x14ac:dyDescent="0.3">
      <c r="A28" s="98"/>
      <c r="B28" s="98"/>
      <c r="C28" s="188"/>
      <c r="D28" s="188"/>
      <c r="E28" s="188"/>
      <c r="F28" s="188"/>
      <c r="G28" s="188"/>
      <c r="H28" s="98"/>
    </row>
    <row r="29" spans="1:8" x14ac:dyDescent="0.3">
      <c r="A29" s="98"/>
      <c r="B29" s="98"/>
      <c r="C29" s="188"/>
      <c r="D29" s="188"/>
      <c r="E29" s="188"/>
      <c r="F29" s="188"/>
      <c r="G29" s="188"/>
      <c r="H29" s="98"/>
    </row>
    <row r="30" spans="1:8" x14ac:dyDescent="0.3">
      <c r="A30" s="98"/>
      <c r="B30" s="98"/>
      <c r="C30" s="188"/>
      <c r="D30" s="188"/>
      <c r="E30" s="188"/>
      <c r="F30" s="188"/>
      <c r="G30" s="188"/>
      <c r="H30" s="98"/>
    </row>
    <row r="31" spans="1:8" x14ac:dyDescent="0.3">
      <c r="A31" s="98"/>
      <c r="B31" s="98"/>
      <c r="C31" s="188"/>
      <c r="D31" s="188"/>
      <c r="E31" s="188"/>
      <c r="F31" s="188"/>
      <c r="G31" s="188"/>
      <c r="H31" s="98"/>
    </row>
    <row r="32" spans="1:8" x14ac:dyDescent="0.3">
      <c r="A32" s="98"/>
      <c r="B32" s="98"/>
      <c r="C32" s="188"/>
      <c r="D32" s="188"/>
      <c r="E32" s="188"/>
      <c r="F32" s="188"/>
      <c r="G32" s="188"/>
      <c r="H32" s="98"/>
    </row>
    <row r="33" spans="1:8" x14ac:dyDescent="0.3">
      <c r="A33" s="98"/>
      <c r="B33" s="98"/>
      <c r="C33" s="188"/>
      <c r="D33" s="188"/>
      <c r="E33" s="188"/>
      <c r="F33" s="188"/>
      <c r="G33" s="188"/>
      <c r="H33" s="98"/>
    </row>
    <row r="34" spans="1:8" x14ac:dyDescent="0.3">
      <c r="A34" s="98"/>
      <c r="B34" s="98"/>
      <c r="C34" s="188"/>
      <c r="D34" s="188"/>
      <c r="E34" s="188"/>
      <c r="F34" s="188"/>
      <c r="G34" s="188"/>
      <c r="H34" s="98"/>
    </row>
    <row r="35" spans="1:8" x14ac:dyDescent="0.3">
      <c r="A35" s="98"/>
      <c r="B35" s="98"/>
      <c r="C35" s="188"/>
      <c r="D35" s="188"/>
      <c r="E35" s="188"/>
      <c r="F35" s="188"/>
      <c r="G35" s="188"/>
      <c r="H35" s="98"/>
    </row>
    <row r="36" spans="1:8" x14ac:dyDescent="0.3">
      <c r="A36" s="98"/>
      <c r="B36" s="98"/>
      <c r="C36" s="188"/>
      <c r="D36" s="188"/>
      <c r="E36" s="188"/>
      <c r="F36" s="188"/>
      <c r="G36" s="188"/>
      <c r="H36" s="98"/>
    </row>
    <row r="37" spans="1:8" x14ac:dyDescent="0.3">
      <c r="A37" s="98"/>
      <c r="B37" s="98"/>
      <c r="C37" s="188"/>
      <c r="D37" s="188"/>
      <c r="E37" s="188"/>
      <c r="F37" s="188"/>
      <c r="G37" s="188"/>
      <c r="H37" s="98"/>
    </row>
    <row r="38" spans="1:8" x14ac:dyDescent="0.3">
      <c r="A38" s="98"/>
      <c r="B38" s="98"/>
      <c r="C38" s="188"/>
      <c r="D38" s="188"/>
      <c r="E38" s="188"/>
      <c r="F38" s="188"/>
      <c r="G38" s="188"/>
      <c r="H38" s="98"/>
    </row>
    <row r="39" spans="1:8" x14ac:dyDescent="0.3">
      <c r="A39" s="98"/>
      <c r="B39" s="98"/>
      <c r="C39" s="188"/>
      <c r="D39" s="188"/>
      <c r="E39" s="188"/>
      <c r="F39" s="188"/>
      <c r="G39" s="188"/>
      <c r="H39" s="98"/>
    </row>
    <row r="40" spans="1:8" x14ac:dyDescent="0.3">
      <c r="A40" s="98"/>
      <c r="B40" s="98"/>
      <c r="C40" s="188"/>
      <c r="D40" s="188"/>
      <c r="E40" s="188"/>
      <c r="F40" s="188"/>
      <c r="G40" s="188"/>
      <c r="H40" s="98"/>
    </row>
    <row r="41" spans="1:8" x14ac:dyDescent="0.3">
      <c r="A41" s="283" t="s">
        <v>50</v>
      </c>
      <c r="B41" s="283"/>
      <c r="C41" s="283"/>
      <c r="D41" s="283"/>
      <c r="E41" s="283"/>
      <c r="F41" s="283"/>
      <c r="G41" s="283"/>
      <c r="H41" s="144">
        <f>SUM(H7:H40)</f>
        <v>0</v>
      </c>
    </row>
  </sheetData>
  <mergeCells count="9">
    <mergeCell ref="H5:H6"/>
    <mergeCell ref="D4:F4"/>
    <mergeCell ref="A41:G41"/>
    <mergeCell ref="C3:E3"/>
    <mergeCell ref="B1:F1"/>
    <mergeCell ref="B2:F2"/>
    <mergeCell ref="A5:A6"/>
    <mergeCell ref="B5:B6"/>
    <mergeCell ref="C5:G5"/>
  </mergeCells>
  <phoneticPr fontId="0" type="noConversion"/>
  <pageMargins left="0.75" right="0.75" top="1" bottom="1" header="0.5" footer="0.5"/>
  <pageSetup orientation="landscape" r:id="rId1"/>
  <headerFooter alignWithMargins="0">
    <oddHeader>&amp;C&amp;"Public Sans,Bold"&amp;14LAFEPA Fall Workshop</oddHeader>
    <oddFooter>&amp;R&amp;P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16"/>
  <sheetViews>
    <sheetView zoomScaleNormal="100" workbookViewId="0">
      <selection activeCell="K22" sqref="K22"/>
    </sheetView>
  </sheetViews>
  <sheetFormatPr defaultRowHeight="15.75" x14ac:dyDescent="0.3"/>
  <cols>
    <col min="1" max="1" width="23.5703125" style="2" customWidth="1"/>
    <col min="2" max="2" width="28.5703125" style="2" customWidth="1"/>
    <col min="3" max="3" width="16.140625" style="2" customWidth="1"/>
    <col min="4" max="4" width="16.28515625" style="2" customWidth="1"/>
    <col min="5" max="6" width="18.42578125" style="2" customWidth="1"/>
    <col min="7" max="7" width="10.7109375" style="2" customWidth="1"/>
    <col min="8" max="8" width="12.42578125" style="2" customWidth="1"/>
    <col min="9" max="16384" width="9.140625" style="2"/>
  </cols>
  <sheetData>
    <row r="1" spans="1:8" ht="131.25" customHeight="1" x14ac:dyDescent="0.3">
      <c r="A1" s="311" t="s">
        <v>114</v>
      </c>
      <c r="B1" s="297" t="s">
        <v>58</v>
      </c>
      <c r="C1" s="297"/>
      <c r="D1" s="297"/>
      <c r="E1" s="297"/>
      <c r="F1" s="297"/>
      <c r="G1" s="125"/>
      <c r="H1" s="23"/>
    </row>
    <row r="2" spans="1:8" ht="51" customHeight="1" x14ac:dyDescent="0.3">
      <c r="A2" s="126"/>
      <c r="B2" s="298" t="s">
        <v>40</v>
      </c>
      <c r="C2" s="299"/>
      <c r="D2" s="299"/>
      <c r="E2" s="299"/>
      <c r="F2" s="300"/>
      <c r="G2" s="127"/>
      <c r="H2" s="23"/>
    </row>
    <row r="3" spans="1:8" ht="15" customHeight="1" x14ac:dyDescent="0.3">
      <c r="A3" s="126"/>
      <c r="B3" s="128" t="s">
        <v>41</v>
      </c>
      <c r="C3" s="301"/>
      <c r="D3" s="302"/>
      <c r="E3" s="303"/>
      <c r="F3" s="129"/>
      <c r="G3" s="127"/>
      <c r="H3" s="23"/>
    </row>
    <row r="4" spans="1:8" ht="14.25" customHeight="1" x14ac:dyDescent="0.3">
      <c r="A4" s="126"/>
      <c r="B4" s="130" t="s">
        <v>97</v>
      </c>
      <c r="C4" s="131"/>
      <c r="D4" s="304"/>
      <c r="E4" s="243"/>
      <c r="F4" s="243"/>
      <c r="G4" s="127"/>
      <c r="H4" s="23"/>
    </row>
    <row r="5" spans="1:8" x14ac:dyDescent="0.3">
      <c r="A5" s="126"/>
      <c r="B5" s="132" t="s">
        <v>55</v>
      </c>
      <c r="C5" s="133"/>
      <c r="D5" s="31"/>
      <c r="E5" s="31"/>
      <c r="F5" s="31"/>
      <c r="G5" s="127"/>
      <c r="H5" s="23"/>
    </row>
    <row r="6" spans="1:8" x14ac:dyDescent="0.3">
      <c r="A6" s="126"/>
      <c r="B6" s="132" t="s">
        <v>56</v>
      </c>
      <c r="C6" s="133"/>
      <c r="D6" s="31"/>
      <c r="E6" s="73" t="s">
        <v>4</v>
      </c>
      <c r="F6" s="295">
        <f>'4524-A'!B3</f>
        <v>0</v>
      </c>
      <c r="G6" s="296"/>
      <c r="H6" s="23"/>
    </row>
    <row r="7" spans="1:8" x14ac:dyDescent="0.3">
      <c r="A7" s="126"/>
      <c r="B7" s="132" t="s">
        <v>57</v>
      </c>
      <c r="C7" s="133"/>
      <c r="D7" s="31"/>
      <c r="E7" s="31"/>
      <c r="F7" s="31"/>
      <c r="G7" s="127"/>
      <c r="H7" s="23"/>
    </row>
    <row r="8" spans="1:8" x14ac:dyDescent="0.3">
      <c r="A8" s="134"/>
      <c r="B8" s="135" t="s">
        <v>64</v>
      </c>
      <c r="C8" s="136" t="s">
        <v>54</v>
      </c>
      <c r="D8" s="137"/>
      <c r="E8" s="137"/>
      <c r="F8" s="137"/>
      <c r="G8" s="138"/>
      <c r="H8" s="23"/>
    </row>
    <row r="9" spans="1:8" x14ac:dyDescent="0.3">
      <c r="A9" s="147"/>
      <c r="B9" s="148" t="s">
        <v>59</v>
      </c>
      <c r="C9" s="148" t="s">
        <v>60</v>
      </c>
      <c r="D9" s="148" t="s">
        <v>61</v>
      </c>
    </row>
    <row r="10" spans="1:8" ht="18.75" customHeight="1" x14ac:dyDescent="0.3">
      <c r="A10" s="152" t="s">
        <v>62</v>
      </c>
      <c r="B10" s="17" t="s">
        <v>54</v>
      </c>
      <c r="C10" s="24" t="s">
        <v>54</v>
      </c>
      <c r="D10" s="39" t="e">
        <f t="shared" ref="D10:D15" si="0">C10*B10</f>
        <v>#VALUE!</v>
      </c>
      <c r="E10" s="190" t="s">
        <v>65</v>
      </c>
      <c r="F10" s="151" t="e">
        <f>C8/B16</f>
        <v>#VALUE!</v>
      </c>
    </row>
    <row r="11" spans="1:8" ht="18.75" customHeight="1" x14ac:dyDescent="0.3">
      <c r="A11" s="152" t="s">
        <v>63</v>
      </c>
      <c r="B11" s="17" t="s">
        <v>54</v>
      </c>
      <c r="C11" s="24" t="s">
        <v>54</v>
      </c>
      <c r="D11" s="39" t="e">
        <f t="shared" si="0"/>
        <v>#VALUE!</v>
      </c>
      <c r="E11" s="190" t="s">
        <v>66</v>
      </c>
      <c r="F11" s="38" t="e">
        <f>D16/C8</f>
        <v>#VALUE!</v>
      </c>
    </row>
    <row r="12" spans="1:8" ht="18.75" customHeight="1" x14ac:dyDescent="0.3">
      <c r="A12" s="152" t="s">
        <v>103</v>
      </c>
      <c r="B12" s="17" t="s">
        <v>54</v>
      </c>
      <c r="C12" s="24" t="s">
        <v>54</v>
      </c>
      <c r="D12" s="39" t="e">
        <f t="shared" si="0"/>
        <v>#VALUE!</v>
      </c>
    </row>
    <row r="13" spans="1:8" ht="18.75" customHeight="1" x14ac:dyDescent="0.3">
      <c r="A13" s="152" t="s">
        <v>104</v>
      </c>
      <c r="B13" s="17" t="s">
        <v>54</v>
      </c>
      <c r="C13" s="24" t="s">
        <v>54</v>
      </c>
      <c r="D13" s="39" t="e">
        <f t="shared" si="0"/>
        <v>#VALUE!</v>
      </c>
    </row>
    <row r="14" spans="1:8" ht="18.75" customHeight="1" x14ac:dyDescent="0.3">
      <c r="A14" s="152"/>
      <c r="B14" s="17" t="s">
        <v>54</v>
      </c>
      <c r="C14" s="24" t="s">
        <v>54</v>
      </c>
      <c r="D14" s="39" t="e">
        <f t="shared" si="0"/>
        <v>#VALUE!</v>
      </c>
    </row>
    <row r="15" spans="1:8" ht="18.75" customHeight="1" x14ac:dyDescent="0.3">
      <c r="A15" s="152" t="s">
        <v>105</v>
      </c>
      <c r="B15" s="17" t="s">
        <v>54</v>
      </c>
      <c r="C15" s="24" t="s">
        <v>54</v>
      </c>
      <c r="D15" s="39" t="e">
        <f t="shared" si="0"/>
        <v>#VALUE!</v>
      </c>
    </row>
    <row r="16" spans="1:8" ht="24" customHeight="1" x14ac:dyDescent="0.3">
      <c r="A16" s="149" t="s">
        <v>50</v>
      </c>
      <c r="B16" s="150">
        <f>SUM(B10:B15)</f>
        <v>0</v>
      </c>
      <c r="C16" s="149" t="s">
        <v>50</v>
      </c>
      <c r="D16" s="38" t="e">
        <f>SUM(D10:D15)</f>
        <v>#VALUE!</v>
      </c>
    </row>
  </sheetData>
  <mergeCells count="5">
    <mergeCell ref="F6:G6"/>
    <mergeCell ref="B1:F1"/>
    <mergeCell ref="B2:F2"/>
    <mergeCell ref="C3:E3"/>
    <mergeCell ref="D4:F4"/>
  </mergeCells>
  <phoneticPr fontId="0" type="noConversion"/>
  <pageMargins left="0.75" right="0.75" top="1" bottom="1" header="0.5" footer="0.5"/>
  <pageSetup orientation="landscape" r:id="rId1"/>
  <headerFooter alignWithMargins="0">
    <oddHeader>&amp;C&amp;"Public Sans,Bold"&amp;14LAFEPA Fall Workshop</oddHeader>
    <oddFooter>&amp;R&amp;P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L10" sqref="L10"/>
    </sheetView>
  </sheetViews>
  <sheetFormatPr defaultRowHeight="12.75" x14ac:dyDescent="0.2"/>
  <sheetData>
    <row r="1" spans="1:1" ht="306" x14ac:dyDescent="0.35">
      <c r="A1" s="305" t="s">
        <v>113</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8"/>
  <sheetViews>
    <sheetView zoomScaleNormal="100" workbookViewId="0">
      <selection sqref="A1:D1"/>
    </sheetView>
  </sheetViews>
  <sheetFormatPr defaultRowHeight="15.75" x14ac:dyDescent="0.3"/>
  <cols>
    <col min="1" max="4" width="22.5703125" style="2" customWidth="1"/>
    <col min="5" max="16384" width="9.140625" style="2"/>
  </cols>
  <sheetData>
    <row r="1" spans="1:4" ht="46.5" customHeight="1" x14ac:dyDescent="0.3">
      <c r="A1" s="307" t="s">
        <v>114</v>
      </c>
      <c r="B1" s="308"/>
      <c r="C1" s="308"/>
      <c r="D1" s="309"/>
    </row>
    <row r="2" spans="1:4" ht="18.75" thickBot="1" x14ac:dyDescent="0.4">
      <c r="A2" s="191"/>
      <c r="B2" s="13"/>
      <c r="C2" s="13"/>
      <c r="D2" s="192"/>
    </row>
    <row r="3" spans="1:4" ht="18.75" thickBot="1" x14ac:dyDescent="0.4">
      <c r="A3" s="193" t="s">
        <v>4</v>
      </c>
      <c r="B3" s="210"/>
      <c r="C3" s="13"/>
      <c r="D3" s="192"/>
    </row>
    <row r="4" spans="1:4" ht="18.75" thickBot="1" x14ac:dyDescent="0.4">
      <c r="A4" s="194"/>
      <c r="B4" s="13"/>
      <c r="C4" s="13"/>
      <c r="D4" s="192"/>
    </row>
    <row r="5" spans="1:4" ht="18.75" thickBot="1" x14ac:dyDescent="0.4">
      <c r="A5" s="193" t="s">
        <v>5</v>
      </c>
      <c r="B5" s="211"/>
      <c r="C5" s="13"/>
      <c r="D5" s="192"/>
    </row>
    <row r="6" spans="1:4" ht="18" x14ac:dyDescent="0.35">
      <c r="A6" s="195"/>
      <c r="B6" s="13"/>
      <c r="C6" s="13"/>
      <c r="D6" s="192"/>
    </row>
    <row r="7" spans="1:4" ht="18.75" thickBot="1" x14ac:dyDescent="0.4">
      <c r="A7" s="196"/>
      <c r="B7" s="197"/>
      <c r="C7" s="197"/>
      <c r="D7" s="192"/>
    </row>
    <row r="8" spans="1:4" ht="18" x14ac:dyDescent="0.3">
      <c r="A8" s="198" t="s">
        <v>6</v>
      </c>
      <c r="B8" s="14" t="s">
        <v>7</v>
      </c>
      <c r="C8" s="233" t="s">
        <v>8</v>
      </c>
      <c r="D8" s="234"/>
    </row>
    <row r="9" spans="1:4" ht="18.75" thickBot="1" x14ac:dyDescent="0.4">
      <c r="A9" s="199"/>
      <c r="B9" s="15"/>
      <c r="C9" s="16" t="s">
        <v>9</v>
      </c>
      <c r="D9" s="200" t="s">
        <v>10</v>
      </c>
    </row>
    <row r="10" spans="1:4" ht="18" x14ac:dyDescent="0.35">
      <c r="A10" s="4" t="s">
        <v>67</v>
      </c>
      <c r="B10" s="3" t="s">
        <v>71</v>
      </c>
      <c r="C10" s="4"/>
      <c r="D10" s="4" t="s">
        <v>54</v>
      </c>
    </row>
    <row r="11" spans="1:4" ht="18.75" thickBot="1" x14ac:dyDescent="0.4">
      <c r="A11" s="6"/>
      <c r="B11" s="5" t="s">
        <v>70</v>
      </c>
      <c r="C11" s="6"/>
      <c r="D11" s="6" t="s">
        <v>54</v>
      </c>
    </row>
    <row r="12" spans="1:4" ht="18" x14ac:dyDescent="0.35">
      <c r="A12" s="4" t="s">
        <v>68</v>
      </c>
      <c r="B12" s="3" t="s">
        <v>71</v>
      </c>
      <c r="C12" s="4"/>
      <c r="D12" s="4" t="s">
        <v>54</v>
      </c>
    </row>
    <row r="13" spans="1:4" ht="18.75" thickBot="1" x14ac:dyDescent="0.4">
      <c r="A13" s="6"/>
      <c r="B13" s="5" t="s">
        <v>70</v>
      </c>
      <c r="C13" s="6"/>
      <c r="D13" s="6" t="s">
        <v>54</v>
      </c>
    </row>
    <row r="14" spans="1:4" ht="18" x14ac:dyDescent="0.35">
      <c r="A14" s="4" t="s">
        <v>13</v>
      </c>
      <c r="B14" s="3" t="s">
        <v>11</v>
      </c>
      <c r="C14" s="4"/>
      <c r="D14" s="4" t="s">
        <v>54</v>
      </c>
    </row>
    <row r="15" spans="1:4" ht="18.75" thickBot="1" x14ac:dyDescent="0.4">
      <c r="A15" s="6"/>
      <c r="B15" s="5" t="s">
        <v>12</v>
      </c>
      <c r="C15" s="6"/>
      <c r="D15" s="6" t="s">
        <v>54</v>
      </c>
    </row>
    <row r="16" spans="1:4" ht="18" x14ac:dyDescent="0.35">
      <c r="A16" s="4" t="s">
        <v>69</v>
      </c>
      <c r="B16" s="3" t="s">
        <v>11</v>
      </c>
      <c r="C16" s="4"/>
      <c r="D16" s="4" t="s">
        <v>54</v>
      </c>
    </row>
    <row r="17" spans="1:4" ht="18.75" thickBot="1" x14ac:dyDescent="0.4">
      <c r="A17" s="6"/>
      <c r="B17" s="5" t="s">
        <v>12</v>
      </c>
      <c r="C17" s="6"/>
      <c r="D17" s="6" t="s">
        <v>54</v>
      </c>
    </row>
    <row r="18" spans="1:4" ht="75" customHeight="1" thickBot="1" x14ac:dyDescent="0.4">
      <c r="A18" s="207" t="s">
        <v>14</v>
      </c>
      <c r="B18" s="208" t="s">
        <v>15</v>
      </c>
      <c r="C18" s="209">
        <f>SUM(C10:C17)</f>
        <v>0</v>
      </c>
      <c r="D18" s="209">
        <f>SUM(D10:D17)</f>
        <v>0</v>
      </c>
    </row>
    <row r="19" spans="1:4" ht="15" customHeight="1" thickBot="1" x14ac:dyDescent="0.35">
      <c r="A19" s="235" t="s">
        <v>110</v>
      </c>
      <c r="B19" s="236"/>
      <c r="C19" s="236"/>
      <c r="D19" s="237"/>
    </row>
    <row r="20" spans="1:4" ht="16.5" thickBot="1" x14ac:dyDescent="0.35">
      <c r="A20" s="235" t="s">
        <v>111</v>
      </c>
      <c r="B20" s="236"/>
      <c r="C20" s="236"/>
      <c r="D20" s="237"/>
    </row>
    <row r="21" spans="1:4" ht="16.5" thickBot="1" x14ac:dyDescent="0.35">
      <c r="A21" s="238" t="s">
        <v>51</v>
      </c>
      <c r="B21" s="239"/>
      <c r="C21" s="239"/>
      <c r="D21" s="240"/>
    </row>
    <row r="22" spans="1:4" x14ac:dyDescent="0.3">
      <c r="A22" s="206" t="s">
        <v>52</v>
      </c>
      <c r="B22" s="206" t="s">
        <v>53</v>
      </c>
      <c r="C22" s="201"/>
      <c r="D22" s="202"/>
    </row>
    <row r="23" spans="1:4" x14ac:dyDescent="0.3">
      <c r="A23" s="205" t="s">
        <v>54</v>
      </c>
      <c r="B23" s="164" t="s">
        <v>54</v>
      </c>
      <c r="C23" s="201"/>
      <c r="D23" s="202"/>
    </row>
    <row r="24" spans="1:4" x14ac:dyDescent="0.3">
      <c r="A24" s="205"/>
      <c r="B24" s="164"/>
      <c r="C24" s="201"/>
      <c r="D24" s="202"/>
    </row>
    <row r="25" spans="1:4" x14ac:dyDescent="0.3">
      <c r="A25" s="205"/>
      <c r="B25" s="164"/>
      <c r="C25" s="201"/>
      <c r="D25" s="202"/>
    </row>
    <row r="26" spans="1:4" x14ac:dyDescent="0.3">
      <c r="A26" s="205"/>
      <c r="B26" s="164"/>
      <c r="C26" s="201"/>
      <c r="D26" s="202"/>
    </row>
    <row r="27" spans="1:4" x14ac:dyDescent="0.3">
      <c r="A27" s="205"/>
      <c r="B27" s="164"/>
      <c r="C27" s="201"/>
      <c r="D27" s="202"/>
    </row>
    <row r="28" spans="1:4" x14ac:dyDescent="0.3">
      <c r="A28" s="205"/>
      <c r="B28" s="164"/>
      <c r="C28" s="203"/>
      <c r="D28" s="204"/>
    </row>
  </sheetData>
  <mergeCells count="5">
    <mergeCell ref="C8:D8"/>
    <mergeCell ref="A19:D19"/>
    <mergeCell ref="A20:D20"/>
    <mergeCell ref="A21:D21"/>
    <mergeCell ref="A1:D1"/>
  </mergeCells>
  <phoneticPr fontId="0" type="noConversion"/>
  <pageMargins left="0.75" right="0.75" top="1" bottom="1" header="0.5" footer="0.5"/>
  <pageSetup orientation="portrait" r:id="rId1"/>
  <headerFooter alignWithMargins="0">
    <oddHeader>&amp;C&amp;"Public Sans,Bold"&amp;14LAFEPA Fall Workshop</oddHeader>
    <oddFooter>&amp;R&amp;P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6"/>
  <sheetViews>
    <sheetView zoomScaleNormal="100" workbookViewId="0"/>
  </sheetViews>
  <sheetFormatPr defaultRowHeight="15.75" x14ac:dyDescent="0.3"/>
  <cols>
    <col min="1" max="1" width="29.85546875" style="2" customWidth="1"/>
    <col min="2" max="2" width="10.5703125" style="18" customWidth="1"/>
    <col min="3" max="4" width="10.5703125" style="19" customWidth="1"/>
    <col min="5" max="5" width="10.5703125" style="20" customWidth="1"/>
    <col min="6" max="6" width="11.5703125" style="21" customWidth="1"/>
    <col min="7" max="7" width="11" style="22" customWidth="1"/>
    <col min="8" max="9" width="11.28515625" style="2" customWidth="1"/>
    <col min="10" max="16384" width="9.140625" style="2"/>
  </cols>
  <sheetData>
    <row r="1" spans="1:9" ht="85.5" customHeight="1" x14ac:dyDescent="0.3">
      <c r="A1" s="306" t="s">
        <v>114</v>
      </c>
      <c r="B1" s="246" t="s">
        <v>16</v>
      </c>
      <c r="C1" s="247"/>
      <c r="D1" s="247"/>
      <c r="E1" s="248"/>
      <c r="F1" s="25"/>
      <c r="G1" s="26"/>
      <c r="H1" s="27"/>
      <c r="I1" s="28"/>
    </row>
    <row r="2" spans="1:9" ht="21" customHeight="1" x14ac:dyDescent="0.3">
      <c r="A2" s="251" t="s">
        <v>17</v>
      </c>
      <c r="B2" s="249" t="s">
        <v>89</v>
      </c>
      <c r="C2" s="226"/>
      <c r="D2" s="226"/>
      <c r="E2" s="250"/>
      <c r="F2" s="29"/>
      <c r="G2" s="30"/>
      <c r="H2" s="31"/>
      <c r="I2" s="32"/>
    </row>
    <row r="3" spans="1:9" ht="21" customHeight="1" x14ac:dyDescent="0.3">
      <c r="A3" s="251"/>
      <c r="B3" s="252" t="s">
        <v>90</v>
      </c>
      <c r="C3" s="253"/>
      <c r="D3" s="253"/>
      <c r="E3" s="254"/>
      <c r="F3" s="29"/>
      <c r="G3" s="33" t="s">
        <v>4</v>
      </c>
      <c r="H3" s="244">
        <f>'4524-A'!B3</f>
        <v>0</v>
      </c>
      <c r="I3" s="245"/>
    </row>
    <row r="4" spans="1:9" ht="54.75" customHeight="1" x14ac:dyDescent="0.3">
      <c r="A4" s="251"/>
      <c r="B4" s="40"/>
      <c r="C4" s="41"/>
      <c r="D4" s="41"/>
      <c r="E4" s="42"/>
      <c r="F4" s="242" t="s">
        <v>32</v>
      </c>
      <c r="G4" s="243"/>
      <c r="H4" s="36"/>
      <c r="I4" s="32"/>
    </row>
    <row r="5" spans="1:9" ht="21" customHeight="1" x14ac:dyDescent="0.3">
      <c r="A5" s="241" t="s">
        <v>28</v>
      </c>
      <c r="B5" s="241"/>
      <c r="C5" s="241"/>
      <c r="D5" s="241"/>
      <c r="E5" s="241"/>
      <c r="F5" s="241"/>
      <c r="G5" s="241"/>
      <c r="H5" s="241"/>
      <c r="I5" s="241"/>
    </row>
    <row r="6" spans="1:9" ht="42.75" x14ac:dyDescent="0.3">
      <c r="A6" s="43" t="s">
        <v>91</v>
      </c>
      <c r="B6" s="44" t="s">
        <v>18</v>
      </c>
      <c r="C6" s="45" t="s">
        <v>72</v>
      </c>
      <c r="D6" s="45" t="s">
        <v>19</v>
      </c>
      <c r="E6" s="46" t="s">
        <v>20</v>
      </c>
      <c r="F6" s="47" t="s">
        <v>73</v>
      </c>
      <c r="G6" s="48" t="s">
        <v>75</v>
      </c>
      <c r="H6" s="43" t="s">
        <v>21</v>
      </c>
      <c r="I6" s="43" t="s">
        <v>22</v>
      </c>
    </row>
    <row r="7" spans="1:9" x14ac:dyDescent="0.3">
      <c r="A7" s="49"/>
      <c r="B7" s="50"/>
      <c r="C7" s="51"/>
      <c r="D7" s="51"/>
      <c r="E7" s="52"/>
      <c r="F7" s="53" t="str">
        <f t="shared" ref="F7:F21" si="0">IF(AND(ISNUMBER(C7),ISNUMBER(D7)),C7/D7,"")</f>
        <v/>
      </c>
      <c r="G7" s="54" t="str">
        <f t="shared" ref="G7:G21" si="1">IF(AND(ISNUMBER(E7),ISNUMBER(C7)),E7/C7,"")</f>
        <v/>
      </c>
      <c r="H7" s="55" t="str">
        <f>IF(ISNUMBER(C7),IF(F7&lt;=$F$40,"YES","NO"),"")</f>
        <v/>
      </c>
      <c r="I7" s="55" t="str">
        <f>IF(ISNUMBER(E7),IF(G7&gt;=$G$40,"YES","NO"),"")</f>
        <v/>
      </c>
    </row>
    <row r="8" spans="1:9" x14ac:dyDescent="0.3">
      <c r="A8" s="49"/>
      <c r="B8" s="50"/>
      <c r="C8" s="51"/>
      <c r="D8" s="51"/>
      <c r="E8" s="52"/>
      <c r="F8" s="53" t="str">
        <f t="shared" si="0"/>
        <v/>
      </c>
      <c r="G8" s="54" t="str">
        <f t="shared" si="1"/>
        <v/>
      </c>
      <c r="H8" s="55" t="str">
        <f t="shared" ref="H8:H21" si="2">IF(ISNUMBER(C8),IF(F8&lt;=$F$40,"YES","NO"),"")</f>
        <v/>
      </c>
      <c r="I8" s="55" t="str">
        <f t="shared" ref="I8:I21" si="3">IF(ISNUMBER(E8),IF(G8&gt;=$G$40,"YES","NO"),"")</f>
        <v/>
      </c>
    </row>
    <row r="9" spans="1:9" x14ac:dyDescent="0.3">
      <c r="A9" s="56"/>
      <c r="B9" s="50"/>
      <c r="C9" s="51"/>
      <c r="D9" s="51"/>
      <c r="E9" s="52"/>
      <c r="F9" s="53" t="str">
        <f t="shared" si="0"/>
        <v/>
      </c>
      <c r="G9" s="54" t="str">
        <f t="shared" si="1"/>
        <v/>
      </c>
      <c r="H9" s="55" t="str">
        <f t="shared" si="2"/>
        <v/>
      </c>
      <c r="I9" s="55" t="str">
        <f t="shared" si="3"/>
        <v/>
      </c>
    </row>
    <row r="10" spans="1:9" x14ac:dyDescent="0.3">
      <c r="A10" s="49"/>
      <c r="B10" s="50"/>
      <c r="C10" s="51"/>
      <c r="D10" s="51"/>
      <c r="E10" s="52"/>
      <c r="F10" s="53" t="str">
        <f t="shared" si="0"/>
        <v/>
      </c>
      <c r="G10" s="54" t="str">
        <f t="shared" si="1"/>
        <v/>
      </c>
      <c r="H10" s="55" t="str">
        <f t="shared" si="2"/>
        <v/>
      </c>
      <c r="I10" s="55" t="str">
        <f t="shared" si="3"/>
        <v/>
      </c>
    </row>
    <row r="11" spans="1:9" x14ac:dyDescent="0.3">
      <c r="A11" s="49"/>
      <c r="B11" s="50"/>
      <c r="C11" s="51"/>
      <c r="D11" s="51"/>
      <c r="E11" s="52"/>
      <c r="F11" s="53" t="str">
        <f t="shared" si="0"/>
        <v/>
      </c>
      <c r="G11" s="54" t="str">
        <f t="shared" si="1"/>
        <v/>
      </c>
      <c r="H11" s="55" t="str">
        <f t="shared" si="2"/>
        <v/>
      </c>
      <c r="I11" s="55" t="str">
        <f t="shared" si="3"/>
        <v/>
      </c>
    </row>
    <row r="12" spans="1:9" x14ac:dyDescent="0.3">
      <c r="A12" s="49"/>
      <c r="B12" s="50"/>
      <c r="C12" s="51"/>
      <c r="D12" s="51"/>
      <c r="E12" s="52"/>
      <c r="F12" s="53" t="str">
        <f t="shared" si="0"/>
        <v/>
      </c>
      <c r="G12" s="54" t="str">
        <f t="shared" si="1"/>
        <v/>
      </c>
      <c r="H12" s="55" t="str">
        <f t="shared" si="2"/>
        <v/>
      </c>
      <c r="I12" s="55" t="str">
        <f t="shared" si="3"/>
        <v/>
      </c>
    </row>
    <row r="13" spans="1:9" x14ac:dyDescent="0.3">
      <c r="A13" s="49"/>
      <c r="B13" s="50"/>
      <c r="C13" s="51"/>
      <c r="D13" s="51"/>
      <c r="E13" s="52"/>
      <c r="F13" s="53" t="str">
        <f t="shared" si="0"/>
        <v/>
      </c>
      <c r="G13" s="54" t="str">
        <f t="shared" si="1"/>
        <v/>
      </c>
      <c r="H13" s="55" t="str">
        <f t="shared" si="2"/>
        <v/>
      </c>
      <c r="I13" s="55" t="str">
        <f t="shared" si="3"/>
        <v/>
      </c>
    </row>
    <row r="14" spans="1:9" x14ac:dyDescent="0.3">
      <c r="A14" s="49"/>
      <c r="B14" s="50"/>
      <c r="C14" s="51"/>
      <c r="D14" s="51"/>
      <c r="E14" s="52"/>
      <c r="F14" s="53" t="str">
        <f t="shared" si="0"/>
        <v/>
      </c>
      <c r="G14" s="54" t="str">
        <f t="shared" si="1"/>
        <v/>
      </c>
      <c r="H14" s="55" t="str">
        <f t="shared" si="2"/>
        <v/>
      </c>
      <c r="I14" s="55" t="str">
        <f t="shared" si="3"/>
        <v/>
      </c>
    </row>
    <row r="15" spans="1:9" x14ac:dyDescent="0.3">
      <c r="A15" s="49"/>
      <c r="B15" s="50"/>
      <c r="C15" s="51"/>
      <c r="D15" s="51"/>
      <c r="E15" s="52"/>
      <c r="F15" s="53" t="str">
        <f t="shared" si="0"/>
        <v/>
      </c>
      <c r="G15" s="54" t="str">
        <f t="shared" si="1"/>
        <v/>
      </c>
      <c r="H15" s="55" t="str">
        <f t="shared" si="2"/>
        <v/>
      </c>
      <c r="I15" s="55" t="str">
        <f t="shared" si="3"/>
        <v/>
      </c>
    </row>
    <row r="16" spans="1:9" x14ac:dyDescent="0.3">
      <c r="A16" s="49"/>
      <c r="B16" s="50"/>
      <c r="C16" s="51"/>
      <c r="D16" s="51"/>
      <c r="E16" s="52"/>
      <c r="F16" s="53" t="str">
        <f t="shared" si="0"/>
        <v/>
      </c>
      <c r="G16" s="54" t="str">
        <f t="shared" si="1"/>
        <v/>
      </c>
      <c r="H16" s="55" t="str">
        <f t="shared" si="2"/>
        <v/>
      </c>
      <c r="I16" s="55" t="str">
        <f t="shared" si="3"/>
        <v/>
      </c>
    </row>
    <row r="17" spans="1:9" x14ac:dyDescent="0.3">
      <c r="A17" s="49"/>
      <c r="B17" s="50"/>
      <c r="C17" s="51"/>
      <c r="D17" s="51"/>
      <c r="E17" s="52"/>
      <c r="F17" s="53" t="str">
        <f t="shared" si="0"/>
        <v/>
      </c>
      <c r="G17" s="54" t="str">
        <f t="shared" si="1"/>
        <v/>
      </c>
      <c r="H17" s="55" t="str">
        <f t="shared" si="2"/>
        <v/>
      </c>
      <c r="I17" s="55" t="str">
        <f t="shared" si="3"/>
        <v/>
      </c>
    </row>
    <row r="18" spans="1:9" x14ac:dyDescent="0.3">
      <c r="A18" s="49"/>
      <c r="B18" s="50"/>
      <c r="C18" s="51"/>
      <c r="D18" s="51"/>
      <c r="E18" s="52"/>
      <c r="F18" s="53" t="str">
        <f t="shared" si="0"/>
        <v/>
      </c>
      <c r="G18" s="54" t="str">
        <f t="shared" si="1"/>
        <v/>
      </c>
      <c r="H18" s="55" t="str">
        <f t="shared" si="2"/>
        <v/>
      </c>
      <c r="I18" s="55" t="str">
        <f t="shared" si="3"/>
        <v/>
      </c>
    </row>
    <row r="19" spans="1:9" x14ac:dyDescent="0.3">
      <c r="A19" s="56"/>
      <c r="B19" s="50"/>
      <c r="C19" s="51"/>
      <c r="D19" s="51"/>
      <c r="E19" s="52"/>
      <c r="F19" s="53" t="str">
        <f t="shared" si="0"/>
        <v/>
      </c>
      <c r="G19" s="54" t="str">
        <f t="shared" si="1"/>
        <v/>
      </c>
      <c r="H19" s="55" t="str">
        <f t="shared" si="2"/>
        <v/>
      </c>
      <c r="I19" s="55" t="str">
        <f t="shared" si="3"/>
        <v/>
      </c>
    </row>
    <row r="20" spans="1:9" x14ac:dyDescent="0.3">
      <c r="A20" s="49"/>
      <c r="B20" s="50"/>
      <c r="C20" s="51"/>
      <c r="D20" s="51"/>
      <c r="E20" s="52"/>
      <c r="F20" s="53" t="str">
        <f t="shared" si="0"/>
        <v/>
      </c>
      <c r="G20" s="54" t="str">
        <f t="shared" si="1"/>
        <v/>
      </c>
      <c r="H20" s="55" t="str">
        <f t="shared" si="2"/>
        <v/>
      </c>
      <c r="I20" s="55" t="str">
        <f t="shared" si="3"/>
        <v/>
      </c>
    </row>
    <row r="21" spans="1:9" x14ac:dyDescent="0.3">
      <c r="A21" s="49"/>
      <c r="B21" s="50"/>
      <c r="C21" s="51"/>
      <c r="D21" s="51"/>
      <c r="E21" s="52"/>
      <c r="F21" s="53" t="str">
        <f t="shared" si="0"/>
        <v/>
      </c>
      <c r="G21" s="54" t="str">
        <f t="shared" si="1"/>
        <v/>
      </c>
      <c r="H21" s="55" t="str">
        <f t="shared" si="2"/>
        <v/>
      </c>
      <c r="I21" s="55" t="str">
        <f t="shared" si="3"/>
        <v/>
      </c>
    </row>
    <row r="22" spans="1:9" ht="32.25" customHeight="1" x14ac:dyDescent="0.3">
      <c r="A22" s="43" t="s">
        <v>94</v>
      </c>
      <c r="B22" s="57"/>
      <c r="C22" s="58" t="e">
        <f>AVERAGE(C7:C21)</f>
        <v>#DIV/0!</v>
      </c>
      <c r="D22" s="58" t="e">
        <f>AVERAGE(D7:D21)</f>
        <v>#DIV/0!</v>
      </c>
      <c r="E22" s="59" t="e">
        <f>AVERAGE(E7:E21)</f>
        <v>#DIV/0!</v>
      </c>
      <c r="F22" s="60" t="e">
        <f>AVERAGE(F7:F21)</f>
        <v>#DIV/0!</v>
      </c>
      <c r="G22" s="61" t="e">
        <f>AVERAGE(G7:G21)</f>
        <v>#DIV/0!</v>
      </c>
      <c r="H22" s="62"/>
      <c r="I22" s="62"/>
    </row>
    <row r="23" spans="1:9" ht="44.25" customHeight="1" x14ac:dyDescent="0.3">
      <c r="A23" s="43" t="s">
        <v>92</v>
      </c>
      <c r="B23" s="44" t="s">
        <v>18</v>
      </c>
      <c r="C23" s="45" t="s">
        <v>72</v>
      </c>
      <c r="D23" s="45" t="s">
        <v>19</v>
      </c>
      <c r="E23" s="46" t="s">
        <v>20</v>
      </c>
      <c r="F23" s="47" t="s">
        <v>77</v>
      </c>
      <c r="G23" s="48" t="s">
        <v>80</v>
      </c>
      <c r="H23" s="63"/>
      <c r="I23" s="62"/>
    </row>
    <row r="24" spans="1:9" x14ac:dyDescent="0.3">
      <c r="A24" s="49"/>
      <c r="B24" s="50"/>
      <c r="C24" s="51"/>
      <c r="D24" s="51"/>
      <c r="E24" s="52"/>
      <c r="F24" s="64"/>
      <c r="G24" s="65"/>
      <c r="H24" s="62"/>
      <c r="I24" s="62"/>
    </row>
    <row r="25" spans="1:9" x14ac:dyDescent="0.3">
      <c r="A25" s="49"/>
      <c r="B25" s="50"/>
      <c r="C25" s="51"/>
      <c r="D25" s="51"/>
      <c r="E25" s="52"/>
      <c r="F25" s="64"/>
      <c r="G25" s="65"/>
      <c r="H25" s="62"/>
      <c r="I25" s="62"/>
    </row>
    <row r="26" spans="1:9" x14ac:dyDescent="0.3">
      <c r="A26" s="49"/>
      <c r="B26" s="50"/>
      <c r="C26" s="51"/>
      <c r="D26" s="51"/>
      <c r="E26" s="52"/>
      <c r="F26" s="64"/>
      <c r="G26" s="65"/>
      <c r="H26" s="62"/>
      <c r="I26" s="62"/>
    </row>
    <row r="27" spans="1:9" x14ac:dyDescent="0.3">
      <c r="A27" s="49"/>
      <c r="B27" s="50"/>
      <c r="C27" s="51"/>
      <c r="D27" s="51"/>
      <c r="E27" s="52"/>
      <c r="F27" s="64"/>
      <c r="G27" s="65"/>
      <c r="H27" s="62"/>
      <c r="I27" s="62"/>
    </row>
    <row r="28" spans="1:9" x14ac:dyDescent="0.3">
      <c r="A28" s="49"/>
      <c r="B28" s="50"/>
      <c r="C28" s="51"/>
      <c r="D28" s="51"/>
      <c r="E28" s="52"/>
      <c r="F28" s="64"/>
      <c r="G28" s="65"/>
      <c r="H28" s="62"/>
      <c r="I28" s="62"/>
    </row>
    <row r="29" spans="1:9" x14ac:dyDescent="0.3">
      <c r="A29" s="49"/>
      <c r="B29" s="50"/>
      <c r="C29" s="51"/>
      <c r="D29" s="51"/>
      <c r="E29" s="52"/>
      <c r="F29" s="64"/>
      <c r="G29" s="65"/>
      <c r="H29" s="62"/>
      <c r="I29" s="62"/>
    </row>
    <row r="30" spans="1:9" x14ac:dyDescent="0.3">
      <c r="A30" s="49"/>
      <c r="B30" s="50"/>
      <c r="C30" s="51"/>
      <c r="D30" s="51"/>
      <c r="E30" s="52"/>
      <c r="F30" s="64"/>
      <c r="G30" s="65"/>
      <c r="H30" s="62"/>
      <c r="I30" s="62"/>
    </row>
    <row r="31" spans="1:9" x14ac:dyDescent="0.3">
      <c r="A31" s="49"/>
      <c r="B31" s="50"/>
      <c r="C31" s="51"/>
      <c r="D31" s="51"/>
      <c r="E31" s="52"/>
      <c r="F31" s="64"/>
      <c r="G31" s="65"/>
      <c r="H31" s="62"/>
      <c r="I31" s="62"/>
    </row>
    <row r="32" spans="1:9" x14ac:dyDescent="0.3">
      <c r="A32" s="49"/>
      <c r="B32" s="50"/>
      <c r="C32" s="51"/>
      <c r="D32" s="51"/>
      <c r="E32" s="52"/>
      <c r="F32" s="64"/>
      <c r="G32" s="65"/>
      <c r="H32" s="62"/>
      <c r="I32" s="62"/>
    </row>
    <row r="33" spans="1:9" x14ac:dyDescent="0.3">
      <c r="A33" s="49"/>
      <c r="B33" s="50"/>
      <c r="C33" s="51"/>
      <c r="D33" s="51"/>
      <c r="E33" s="52"/>
      <c r="F33" s="64"/>
      <c r="G33" s="65"/>
      <c r="H33" s="62"/>
      <c r="I33" s="62"/>
    </row>
    <row r="34" spans="1:9" x14ac:dyDescent="0.3">
      <c r="A34" s="49"/>
      <c r="B34" s="50"/>
      <c r="C34" s="51"/>
      <c r="D34" s="51"/>
      <c r="E34" s="52"/>
      <c r="F34" s="64"/>
      <c r="G34" s="65"/>
      <c r="H34" s="62"/>
      <c r="I34" s="62"/>
    </row>
    <row r="35" spans="1:9" x14ac:dyDescent="0.3">
      <c r="A35" s="49"/>
      <c r="B35" s="50"/>
      <c r="C35" s="51"/>
      <c r="D35" s="51"/>
      <c r="E35" s="52"/>
      <c r="F35" s="64"/>
      <c r="G35" s="65"/>
      <c r="H35" s="62"/>
      <c r="I35" s="62"/>
    </row>
    <row r="36" spans="1:9" x14ac:dyDescent="0.3">
      <c r="A36" s="49"/>
      <c r="B36" s="50"/>
      <c r="C36" s="51"/>
      <c r="D36" s="51"/>
      <c r="E36" s="52"/>
      <c r="F36" s="64"/>
      <c r="G36" s="65"/>
      <c r="H36" s="62"/>
      <c r="I36" s="62"/>
    </row>
    <row r="37" spans="1:9" x14ac:dyDescent="0.3">
      <c r="A37" s="49"/>
      <c r="B37" s="50"/>
      <c r="C37" s="51"/>
      <c r="D37" s="51"/>
      <c r="E37" s="52"/>
      <c r="F37" s="64"/>
      <c r="G37" s="65"/>
      <c r="H37" s="62"/>
      <c r="I37" s="62"/>
    </row>
    <row r="38" spans="1:9" x14ac:dyDescent="0.3">
      <c r="A38" s="49"/>
      <c r="B38" s="50"/>
      <c r="C38" s="51"/>
      <c r="D38" s="51"/>
      <c r="E38" s="52"/>
      <c r="F38" s="64"/>
      <c r="G38" s="65"/>
      <c r="H38" s="62"/>
      <c r="I38" s="62"/>
    </row>
    <row r="39" spans="1:9" ht="39.75" customHeight="1" x14ac:dyDescent="0.3">
      <c r="A39" s="43" t="s">
        <v>93</v>
      </c>
      <c r="B39" s="57"/>
      <c r="C39" s="58" t="e">
        <f>AVERAGE(C24:C38)</f>
        <v>#DIV/0!</v>
      </c>
      <c r="D39" s="58" t="e">
        <f>AVERAGE(D24:D38)</f>
        <v>#DIV/0!</v>
      </c>
      <c r="E39" s="59" t="e">
        <f>AVERAGE(E24:E38)</f>
        <v>#DIV/0!</v>
      </c>
      <c r="F39" s="60" t="e">
        <f>(C39/D39)</f>
        <v>#DIV/0!</v>
      </c>
      <c r="G39" s="61" t="e">
        <f>(E39/C39)</f>
        <v>#DIV/0!</v>
      </c>
      <c r="H39" s="62"/>
      <c r="I39" s="62"/>
    </row>
    <row r="40" spans="1:9" ht="27" customHeight="1" x14ac:dyDescent="0.3">
      <c r="A40" s="62"/>
      <c r="B40" s="57"/>
      <c r="C40" s="66"/>
      <c r="D40" s="66"/>
      <c r="E40" s="67" t="s">
        <v>88</v>
      </c>
      <c r="F40" s="68" t="e">
        <f>(F39*1.1)</f>
        <v>#DIV/0!</v>
      </c>
      <c r="G40" s="69" t="e">
        <f>G39*0.9</f>
        <v>#DIV/0!</v>
      </c>
      <c r="H40" s="70" t="s">
        <v>23</v>
      </c>
      <c r="I40" s="62"/>
    </row>
    <row r="41" spans="1:9" ht="21.75" customHeight="1" x14ac:dyDescent="0.3">
      <c r="A41" s="241" t="s">
        <v>29</v>
      </c>
      <c r="B41" s="241"/>
      <c r="C41" s="241"/>
      <c r="D41" s="241"/>
      <c r="E41" s="241"/>
      <c r="F41" s="241"/>
      <c r="G41" s="241"/>
      <c r="H41" s="241"/>
      <c r="I41" s="241"/>
    </row>
    <row r="42" spans="1:9" ht="42.75" x14ac:dyDescent="0.3">
      <c r="A42" s="43" t="s">
        <v>91</v>
      </c>
      <c r="B42" s="44" t="s">
        <v>18</v>
      </c>
      <c r="C42" s="45" t="s">
        <v>72</v>
      </c>
      <c r="D42" s="45" t="s">
        <v>19</v>
      </c>
      <c r="E42" s="46" t="s">
        <v>20</v>
      </c>
      <c r="F42" s="47" t="s">
        <v>81</v>
      </c>
      <c r="G42" s="48" t="s">
        <v>75</v>
      </c>
      <c r="H42" s="43" t="s">
        <v>21</v>
      </c>
      <c r="I42" s="43" t="s">
        <v>22</v>
      </c>
    </row>
    <row r="43" spans="1:9" x14ac:dyDescent="0.3">
      <c r="A43" s="49"/>
      <c r="B43" s="50"/>
      <c r="C43" s="51"/>
      <c r="D43" s="51"/>
      <c r="E43" s="52"/>
      <c r="F43" s="53" t="str">
        <f t="shared" ref="F43:F57" si="4">IF(AND(ISNUMBER(C43),ISNUMBER(D43)),C43/D43,"")</f>
        <v/>
      </c>
      <c r="G43" s="54" t="str">
        <f t="shared" ref="G43:G57" si="5">IF(AND(ISNUMBER(E43),ISNUMBER(C43)),E43/C43,"")</f>
        <v/>
      </c>
      <c r="H43" s="55" t="str">
        <f t="shared" ref="H43:H57" si="6">IF(ISNUMBER(C43),IF(F43&lt;=$F$76,"YES","NO"),"")</f>
        <v/>
      </c>
      <c r="I43" s="55" t="str">
        <f t="shared" ref="I43:I57" si="7">IF(ISNUMBER(E43),IF(G43&gt;=$G$76,"YES","NO"),"")</f>
        <v/>
      </c>
    </row>
    <row r="44" spans="1:9" x14ac:dyDescent="0.3">
      <c r="A44" s="49"/>
      <c r="B44" s="50"/>
      <c r="C44" s="51"/>
      <c r="D44" s="51"/>
      <c r="E44" s="52"/>
      <c r="F44" s="53" t="str">
        <f t="shared" si="4"/>
        <v/>
      </c>
      <c r="G44" s="54" t="str">
        <f t="shared" si="5"/>
        <v/>
      </c>
      <c r="H44" s="55" t="str">
        <f t="shared" si="6"/>
        <v/>
      </c>
      <c r="I44" s="55" t="str">
        <f t="shared" si="7"/>
        <v/>
      </c>
    </row>
    <row r="45" spans="1:9" x14ac:dyDescent="0.3">
      <c r="A45" s="49"/>
      <c r="B45" s="50"/>
      <c r="C45" s="51"/>
      <c r="D45" s="51"/>
      <c r="E45" s="52"/>
      <c r="F45" s="53" t="str">
        <f t="shared" si="4"/>
        <v/>
      </c>
      <c r="G45" s="54" t="str">
        <f t="shared" si="5"/>
        <v/>
      </c>
      <c r="H45" s="55" t="str">
        <f t="shared" si="6"/>
        <v/>
      </c>
      <c r="I45" s="55" t="str">
        <f t="shared" si="7"/>
        <v/>
      </c>
    </row>
    <row r="46" spans="1:9" x14ac:dyDescent="0.3">
      <c r="A46" s="49"/>
      <c r="B46" s="50"/>
      <c r="C46" s="51"/>
      <c r="D46" s="51"/>
      <c r="E46" s="52"/>
      <c r="F46" s="53" t="str">
        <f t="shared" si="4"/>
        <v/>
      </c>
      <c r="G46" s="54" t="str">
        <f t="shared" si="5"/>
        <v/>
      </c>
      <c r="H46" s="55" t="str">
        <f t="shared" si="6"/>
        <v/>
      </c>
      <c r="I46" s="55" t="str">
        <f t="shared" si="7"/>
        <v/>
      </c>
    </row>
    <row r="47" spans="1:9" x14ac:dyDescent="0.3">
      <c r="A47" s="49"/>
      <c r="B47" s="50"/>
      <c r="C47" s="51"/>
      <c r="D47" s="51"/>
      <c r="E47" s="52"/>
      <c r="F47" s="53" t="str">
        <f t="shared" si="4"/>
        <v/>
      </c>
      <c r="G47" s="54" t="str">
        <f t="shared" si="5"/>
        <v/>
      </c>
      <c r="H47" s="55" t="str">
        <f t="shared" si="6"/>
        <v/>
      </c>
      <c r="I47" s="55" t="str">
        <f t="shared" si="7"/>
        <v/>
      </c>
    </row>
    <row r="48" spans="1:9" x14ac:dyDescent="0.3">
      <c r="A48" s="49"/>
      <c r="B48" s="50"/>
      <c r="C48" s="51"/>
      <c r="D48" s="51"/>
      <c r="E48" s="52"/>
      <c r="F48" s="53" t="str">
        <f t="shared" si="4"/>
        <v/>
      </c>
      <c r="G48" s="54" t="str">
        <f t="shared" si="5"/>
        <v/>
      </c>
      <c r="H48" s="55" t="str">
        <f t="shared" si="6"/>
        <v/>
      </c>
      <c r="I48" s="55" t="str">
        <f t="shared" si="7"/>
        <v/>
      </c>
    </row>
    <row r="49" spans="1:9" x14ac:dyDescent="0.3">
      <c r="A49" s="49"/>
      <c r="B49" s="50"/>
      <c r="C49" s="51"/>
      <c r="D49" s="51"/>
      <c r="E49" s="52"/>
      <c r="F49" s="53" t="str">
        <f t="shared" si="4"/>
        <v/>
      </c>
      <c r="G49" s="54" t="str">
        <f t="shared" si="5"/>
        <v/>
      </c>
      <c r="H49" s="55" t="str">
        <f t="shared" si="6"/>
        <v/>
      </c>
      <c r="I49" s="55" t="str">
        <f t="shared" si="7"/>
        <v/>
      </c>
    </row>
    <row r="50" spans="1:9" x14ac:dyDescent="0.3">
      <c r="A50" s="49"/>
      <c r="B50" s="50"/>
      <c r="C50" s="51"/>
      <c r="D50" s="51"/>
      <c r="E50" s="52"/>
      <c r="F50" s="53" t="str">
        <f t="shared" si="4"/>
        <v/>
      </c>
      <c r="G50" s="54" t="str">
        <f t="shared" si="5"/>
        <v/>
      </c>
      <c r="H50" s="55" t="str">
        <f t="shared" si="6"/>
        <v/>
      </c>
      <c r="I50" s="55" t="str">
        <f t="shared" si="7"/>
        <v/>
      </c>
    </row>
    <row r="51" spans="1:9" x14ac:dyDescent="0.3">
      <c r="A51" s="49"/>
      <c r="B51" s="50"/>
      <c r="C51" s="51"/>
      <c r="D51" s="51"/>
      <c r="E51" s="52"/>
      <c r="F51" s="53" t="str">
        <f t="shared" si="4"/>
        <v/>
      </c>
      <c r="G51" s="54" t="str">
        <f t="shared" si="5"/>
        <v/>
      </c>
      <c r="H51" s="55" t="str">
        <f t="shared" si="6"/>
        <v/>
      </c>
      <c r="I51" s="55" t="str">
        <f t="shared" si="7"/>
        <v/>
      </c>
    </row>
    <row r="52" spans="1:9" x14ac:dyDescent="0.3">
      <c r="A52" s="49"/>
      <c r="B52" s="50"/>
      <c r="C52" s="51"/>
      <c r="D52" s="51"/>
      <c r="E52" s="52"/>
      <c r="F52" s="53" t="str">
        <f t="shared" si="4"/>
        <v/>
      </c>
      <c r="G52" s="54" t="str">
        <f t="shared" si="5"/>
        <v/>
      </c>
      <c r="H52" s="55" t="str">
        <f t="shared" si="6"/>
        <v/>
      </c>
      <c r="I52" s="55" t="str">
        <f t="shared" si="7"/>
        <v/>
      </c>
    </row>
    <row r="53" spans="1:9" x14ac:dyDescent="0.3">
      <c r="A53" s="49"/>
      <c r="B53" s="50"/>
      <c r="C53" s="51"/>
      <c r="D53" s="51"/>
      <c r="E53" s="52"/>
      <c r="F53" s="53" t="str">
        <f t="shared" si="4"/>
        <v/>
      </c>
      <c r="G53" s="54" t="str">
        <f t="shared" si="5"/>
        <v/>
      </c>
      <c r="H53" s="55" t="str">
        <f t="shared" si="6"/>
        <v/>
      </c>
      <c r="I53" s="55" t="str">
        <f t="shared" si="7"/>
        <v/>
      </c>
    </row>
    <row r="54" spans="1:9" x14ac:dyDescent="0.3">
      <c r="A54" s="49"/>
      <c r="B54" s="50"/>
      <c r="C54" s="51"/>
      <c r="D54" s="51"/>
      <c r="E54" s="52"/>
      <c r="F54" s="53" t="str">
        <f t="shared" si="4"/>
        <v/>
      </c>
      <c r="G54" s="54" t="str">
        <f t="shared" si="5"/>
        <v/>
      </c>
      <c r="H54" s="55" t="str">
        <f t="shared" si="6"/>
        <v/>
      </c>
      <c r="I54" s="55" t="str">
        <f t="shared" si="7"/>
        <v/>
      </c>
    </row>
    <row r="55" spans="1:9" x14ac:dyDescent="0.3">
      <c r="A55" s="49"/>
      <c r="B55" s="50"/>
      <c r="C55" s="51"/>
      <c r="D55" s="51"/>
      <c r="E55" s="52"/>
      <c r="F55" s="53" t="str">
        <f t="shared" si="4"/>
        <v/>
      </c>
      <c r="G55" s="54" t="str">
        <f t="shared" si="5"/>
        <v/>
      </c>
      <c r="H55" s="55" t="str">
        <f t="shared" si="6"/>
        <v/>
      </c>
      <c r="I55" s="55" t="str">
        <f t="shared" si="7"/>
        <v/>
      </c>
    </row>
    <row r="56" spans="1:9" x14ac:dyDescent="0.3">
      <c r="A56" s="49"/>
      <c r="B56" s="50"/>
      <c r="C56" s="51"/>
      <c r="D56" s="51"/>
      <c r="E56" s="52"/>
      <c r="F56" s="53" t="str">
        <f t="shared" si="4"/>
        <v/>
      </c>
      <c r="G56" s="54" t="str">
        <f t="shared" si="5"/>
        <v/>
      </c>
      <c r="H56" s="55" t="str">
        <f t="shared" si="6"/>
        <v/>
      </c>
      <c r="I56" s="55" t="str">
        <f t="shared" si="7"/>
        <v/>
      </c>
    </row>
    <row r="57" spans="1:9" x14ac:dyDescent="0.3">
      <c r="A57" s="49"/>
      <c r="B57" s="50"/>
      <c r="C57" s="51"/>
      <c r="D57" s="51"/>
      <c r="E57" s="52"/>
      <c r="F57" s="53" t="str">
        <f t="shared" si="4"/>
        <v/>
      </c>
      <c r="G57" s="54" t="str">
        <f t="shared" si="5"/>
        <v/>
      </c>
      <c r="H57" s="55" t="str">
        <f t="shared" si="6"/>
        <v/>
      </c>
      <c r="I57" s="55" t="str">
        <f t="shared" si="7"/>
        <v/>
      </c>
    </row>
    <row r="58" spans="1:9" ht="36" customHeight="1" x14ac:dyDescent="0.3">
      <c r="A58" s="43" t="s">
        <v>94</v>
      </c>
      <c r="B58" s="57"/>
      <c r="C58" s="58" t="e">
        <f>AVERAGE(C43:C57)</f>
        <v>#DIV/0!</v>
      </c>
      <c r="D58" s="58" t="e">
        <f>AVERAGE(D43:D57)</f>
        <v>#DIV/0!</v>
      </c>
      <c r="E58" s="59" t="e">
        <f>AVERAGE(E43:E57)</f>
        <v>#DIV/0!</v>
      </c>
      <c r="F58" s="60" t="e">
        <f>AVERAGE(F43:F57)</f>
        <v>#DIV/0!</v>
      </c>
      <c r="G58" s="61" t="e">
        <f>AVERAGE(G43:G57)</f>
        <v>#DIV/0!</v>
      </c>
      <c r="H58" s="62"/>
      <c r="I58" s="62"/>
    </row>
    <row r="59" spans="1:9" ht="48" customHeight="1" x14ac:dyDescent="0.3">
      <c r="A59" s="43" t="s">
        <v>92</v>
      </c>
      <c r="B59" s="44" t="s">
        <v>18</v>
      </c>
      <c r="C59" s="45" t="s">
        <v>72</v>
      </c>
      <c r="D59" s="45" t="s">
        <v>19</v>
      </c>
      <c r="E59" s="46" t="s">
        <v>20</v>
      </c>
      <c r="F59" s="47" t="s">
        <v>82</v>
      </c>
      <c r="G59" s="48" t="s">
        <v>79</v>
      </c>
      <c r="H59" s="63"/>
      <c r="I59" s="62"/>
    </row>
    <row r="60" spans="1:9" x14ac:dyDescent="0.3">
      <c r="A60" s="49"/>
      <c r="B60" s="50"/>
      <c r="C60" s="51"/>
      <c r="D60" s="51"/>
      <c r="E60" s="52"/>
      <c r="F60" s="64"/>
      <c r="G60" s="65"/>
      <c r="H60" s="62"/>
      <c r="I60" s="62"/>
    </row>
    <row r="61" spans="1:9" x14ac:dyDescent="0.3">
      <c r="A61" s="49"/>
      <c r="B61" s="50"/>
      <c r="C61" s="51"/>
      <c r="D61" s="51"/>
      <c r="E61" s="52"/>
      <c r="F61" s="64"/>
      <c r="G61" s="65"/>
      <c r="H61" s="62"/>
      <c r="I61" s="62"/>
    </row>
    <row r="62" spans="1:9" x14ac:dyDescent="0.3">
      <c r="A62" s="49"/>
      <c r="B62" s="50"/>
      <c r="C62" s="51"/>
      <c r="D62" s="51"/>
      <c r="E62" s="52"/>
      <c r="F62" s="64"/>
      <c r="G62" s="65"/>
      <c r="H62" s="62"/>
      <c r="I62" s="62"/>
    </row>
    <row r="63" spans="1:9" x14ac:dyDescent="0.3">
      <c r="A63" s="49"/>
      <c r="B63" s="50"/>
      <c r="C63" s="51"/>
      <c r="D63" s="51"/>
      <c r="E63" s="52"/>
      <c r="F63" s="64"/>
      <c r="G63" s="65"/>
      <c r="H63" s="62"/>
      <c r="I63" s="62"/>
    </row>
    <row r="64" spans="1:9" x14ac:dyDescent="0.3">
      <c r="A64" s="49"/>
      <c r="B64" s="50"/>
      <c r="C64" s="51"/>
      <c r="D64" s="51"/>
      <c r="E64" s="52"/>
      <c r="F64" s="64"/>
      <c r="G64" s="65"/>
      <c r="H64" s="62"/>
      <c r="I64" s="62"/>
    </row>
    <row r="65" spans="1:9" x14ac:dyDescent="0.3">
      <c r="A65" s="49"/>
      <c r="B65" s="50"/>
      <c r="C65" s="51"/>
      <c r="D65" s="51"/>
      <c r="E65" s="52"/>
      <c r="F65" s="64"/>
      <c r="G65" s="65"/>
      <c r="H65" s="62"/>
      <c r="I65" s="62"/>
    </row>
    <row r="66" spans="1:9" x14ac:dyDescent="0.3">
      <c r="A66" s="49"/>
      <c r="B66" s="50"/>
      <c r="C66" s="51"/>
      <c r="D66" s="51"/>
      <c r="E66" s="52"/>
      <c r="F66" s="64"/>
      <c r="G66" s="65"/>
      <c r="H66" s="62"/>
      <c r="I66" s="62"/>
    </row>
    <row r="67" spans="1:9" x14ac:dyDescent="0.3">
      <c r="A67" s="49"/>
      <c r="B67" s="50"/>
      <c r="C67" s="51"/>
      <c r="D67" s="51"/>
      <c r="E67" s="52"/>
      <c r="F67" s="64"/>
      <c r="G67" s="65"/>
      <c r="H67" s="62"/>
      <c r="I67" s="62"/>
    </row>
    <row r="68" spans="1:9" x14ac:dyDescent="0.3">
      <c r="A68" s="49"/>
      <c r="B68" s="50"/>
      <c r="C68" s="51"/>
      <c r="D68" s="51"/>
      <c r="E68" s="52"/>
      <c r="F68" s="64"/>
      <c r="G68" s="65"/>
      <c r="H68" s="62"/>
      <c r="I68" s="62"/>
    </row>
    <row r="69" spans="1:9" x14ac:dyDescent="0.3">
      <c r="A69" s="49"/>
      <c r="B69" s="50"/>
      <c r="C69" s="51"/>
      <c r="D69" s="51"/>
      <c r="E69" s="52"/>
      <c r="F69" s="64"/>
      <c r="G69" s="65"/>
      <c r="H69" s="62"/>
      <c r="I69" s="62"/>
    </row>
    <row r="70" spans="1:9" x14ac:dyDescent="0.3">
      <c r="A70" s="49"/>
      <c r="B70" s="50"/>
      <c r="C70" s="51"/>
      <c r="D70" s="51"/>
      <c r="E70" s="52"/>
      <c r="F70" s="64"/>
      <c r="G70" s="65"/>
      <c r="H70" s="62"/>
      <c r="I70" s="62"/>
    </row>
    <row r="71" spans="1:9" x14ac:dyDescent="0.3">
      <c r="A71" s="49"/>
      <c r="B71" s="50"/>
      <c r="C71" s="51"/>
      <c r="D71" s="51"/>
      <c r="E71" s="52"/>
      <c r="F71" s="64"/>
      <c r="G71" s="65"/>
      <c r="H71" s="62"/>
      <c r="I71" s="62"/>
    </row>
    <row r="72" spans="1:9" x14ac:dyDescent="0.3">
      <c r="A72" s="49"/>
      <c r="B72" s="50"/>
      <c r="C72" s="51"/>
      <c r="D72" s="51"/>
      <c r="E72" s="52"/>
      <c r="F72" s="64"/>
      <c r="G72" s="65"/>
      <c r="H72" s="62"/>
      <c r="I72" s="62"/>
    </row>
    <row r="73" spans="1:9" x14ac:dyDescent="0.3">
      <c r="A73" s="49"/>
      <c r="B73" s="50"/>
      <c r="C73" s="51"/>
      <c r="D73" s="51"/>
      <c r="E73" s="52"/>
      <c r="F73" s="64"/>
      <c r="G73" s="65"/>
      <c r="H73" s="62"/>
      <c r="I73" s="62"/>
    </row>
    <row r="74" spans="1:9" x14ac:dyDescent="0.3">
      <c r="A74" s="49"/>
      <c r="B74" s="50"/>
      <c r="C74" s="51"/>
      <c r="D74" s="51"/>
      <c r="E74" s="52"/>
      <c r="F74" s="64"/>
      <c r="G74" s="65"/>
      <c r="H74" s="62"/>
      <c r="I74" s="62"/>
    </row>
    <row r="75" spans="1:9" ht="28.5" x14ac:dyDescent="0.3">
      <c r="A75" s="43" t="s">
        <v>93</v>
      </c>
      <c r="B75" s="57"/>
      <c r="C75" s="58" t="e">
        <f>AVERAGE(C60:C74)</f>
        <v>#DIV/0!</v>
      </c>
      <c r="D75" s="58" t="e">
        <f>AVERAGE(D60:D74)</f>
        <v>#DIV/0!</v>
      </c>
      <c r="E75" s="59" t="e">
        <f>AVERAGE(E60:E74)</f>
        <v>#DIV/0!</v>
      </c>
      <c r="F75" s="60" t="e">
        <f>(C75/D75)</f>
        <v>#DIV/0!</v>
      </c>
      <c r="G75" s="61" t="e">
        <f>(E75/C75)</f>
        <v>#DIV/0!</v>
      </c>
      <c r="H75" s="62"/>
      <c r="I75" s="62"/>
    </row>
    <row r="76" spans="1:9" ht="30" customHeight="1" x14ac:dyDescent="0.3">
      <c r="A76" s="62"/>
      <c r="B76" s="57"/>
      <c r="C76" s="66"/>
      <c r="D76" s="66"/>
      <c r="E76" s="67" t="s">
        <v>88</v>
      </c>
      <c r="F76" s="68" t="e">
        <f>(F75*1.1)</f>
        <v>#DIV/0!</v>
      </c>
      <c r="G76" s="69" t="e">
        <f>G75*0.9</f>
        <v>#DIV/0!</v>
      </c>
      <c r="H76" s="70" t="s">
        <v>23</v>
      </c>
      <c r="I76" s="62"/>
    </row>
  </sheetData>
  <mergeCells count="8">
    <mergeCell ref="A5:I5"/>
    <mergeCell ref="A41:I41"/>
    <mergeCell ref="F4:G4"/>
    <mergeCell ref="H3:I3"/>
    <mergeCell ref="B1:E1"/>
    <mergeCell ref="B2:E2"/>
    <mergeCell ref="A2:A4"/>
    <mergeCell ref="B3:E3"/>
  </mergeCells>
  <phoneticPr fontId="0" type="noConversion"/>
  <pageMargins left="0.75" right="0.75" top="1" bottom="1" header="0.5" footer="0.5"/>
  <pageSetup orientation="landscape" r:id="rId1"/>
  <headerFooter alignWithMargins="0">
    <oddHeader>&amp;C&amp;"Public Sans,Bold"&amp;14LAFEPA Fall Workshop</oddHeader>
    <oddFooter>&amp;R&amp;P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73"/>
  <sheetViews>
    <sheetView zoomScaleNormal="100" workbookViewId="0"/>
  </sheetViews>
  <sheetFormatPr defaultRowHeight="15.75" x14ac:dyDescent="0.3"/>
  <cols>
    <col min="1" max="1" width="39.28515625" style="2" customWidth="1"/>
    <col min="2" max="2" width="10.42578125" style="18" customWidth="1"/>
    <col min="3" max="3" width="10.42578125" style="2" customWidth="1"/>
    <col min="4" max="4" width="10.42578125" style="19" customWidth="1"/>
    <col min="5" max="5" width="10.42578125" style="20" customWidth="1"/>
    <col min="6" max="6" width="10.5703125" style="21" customWidth="1"/>
    <col min="7" max="7" width="10.42578125" style="20" customWidth="1"/>
    <col min="8" max="9" width="10.85546875" style="2" customWidth="1"/>
    <col min="10" max="16384" width="9.140625" style="2"/>
  </cols>
  <sheetData>
    <row r="1" spans="1:9" ht="70.5" customHeight="1" x14ac:dyDescent="0.3">
      <c r="A1" s="306" t="s">
        <v>114</v>
      </c>
      <c r="B1" s="246" t="s">
        <v>16</v>
      </c>
      <c r="C1" s="247"/>
      <c r="D1" s="247"/>
      <c r="E1" s="260"/>
      <c r="F1" s="25"/>
      <c r="G1" s="71"/>
      <c r="H1" s="27"/>
      <c r="I1" s="28"/>
    </row>
    <row r="2" spans="1:9" ht="21.75" customHeight="1" x14ac:dyDescent="0.3">
      <c r="A2" s="251" t="s">
        <v>17</v>
      </c>
      <c r="B2" s="249" t="s">
        <v>89</v>
      </c>
      <c r="C2" s="226"/>
      <c r="D2" s="226"/>
      <c r="E2" s="262"/>
      <c r="F2" s="29"/>
      <c r="G2" s="72"/>
      <c r="H2" s="31"/>
      <c r="I2" s="32"/>
    </row>
    <row r="3" spans="1:9" ht="21" customHeight="1" x14ac:dyDescent="0.3">
      <c r="A3" s="251"/>
      <c r="B3" s="252" t="s">
        <v>100</v>
      </c>
      <c r="C3" s="253"/>
      <c r="D3" s="253"/>
      <c r="E3" s="263"/>
      <c r="F3" s="29"/>
      <c r="G3" s="73" t="s">
        <v>4</v>
      </c>
      <c r="H3" s="244">
        <f>'4524-A'!B3</f>
        <v>0</v>
      </c>
      <c r="I3" s="245"/>
    </row>
    <row r="4" spans="1:9" ht="52.5" customHeight="1" x14ac:dyDescent="0.3">
      <c r="A4" s="261"/>
      <c r="B4" s="34"/>
      <c r="C4" s="264"/>
      <c r="D4" s="264"/>
      <c r="E4" s="35"/>
      <c r="F4" s="258" t="s">
        <v>33</v>
      </c>
      <c r="G4" s="259"/>
      <c r="H4" s="36"/>
      <c r="I4" s="37"/>
    </row>
    <row r="5" spans="1:9" ht="20.25" customHeight="1" x14ac:dyDescent="0.3">
      <c r="A5" s="255" t="s">
        <v>26</v>
      </c>
      <c r="B5" s="256"/>
      <c r="C5" s="256"/>
      <c r="D5" s="256"/>
      <c r="E5" s="256"/>
      <c r="F5" s="256"/>
      <c r="G5" s="256"/>
      <c r="H5" s="256"/>
      <c r="I5" s="256"/>
    </row>
    <row r="6" spans="1:9" ht="40.5" customHeight="1" x14ac:dyDescent="0.3">
      <c r="A6" s="153" t="s">
        <v>91</v>
      </c>
      <c r="B6" s="154" t="s">
        <v>18</v>
      </c>
      <c r="C6" s="153" t="s">
        <v>72</v>
      </c>
      <c r="D6" s="155" t="s">
        <v>19</v>
      </c>
      <c r="E6" s="156" t="s">
        <v>20</v>
      </c>
      <c r="F6" s="157" t="s">
        <v>81</v>
      </c>
      <c r="G6" s="156" t="s">
        <v>75</v>
      </c>
      <c r="H6" s="153" t="s">
        <v>21</v>
      </c>
      <c r="I6" s="153" t="s">
        <v>22</v>
      </c>
    </row>
    <row r="7" spans="1:9" ht="19.5" customHeight="1" x14ac:dyDescent="0.3">
      <c r="A7" s="158"/>
      <c r="B7" s="159"/>
      <c r="C7" s="158"/>
      <c r="D7" s="160"/>
      <c r="E7" s="161"/>
      <c r="F7" s="162" t="str">
        <f t="shared" ref="F7:F19" si="0">IF(AND(ISNUMBER(C7),ISNUMBER(D7)),C7/D7,"")</f>
        <v/>
      </c>
      <c r="G7" s="163" t="str">
        <f t="shared" ref="G7:G19" si="1">IF(AND(ISNUMBER(E7),ISNUMBER(C7)),E7/C7,"")</f>
        <v/>
      </c>
      <c r="H7" s="164" t="str">
        <f t="shared" ref="H7:H19" si="2">IF(ISNUMBER(C7),IF(F7&lt;=$F$38,"YES","NO"),"")</f>
        <v/>
      </c>
      <c r="I7" s="164" t="str">
        <f t="shared" ref="I7:I19" si="3">IF(ISNUMBER(E7),IF(G7&gt;=$G$38,"YES","NO"),"")</f>
        <v/>
      </c>
    </row>
    <row r="8" spans="1:9" ht="19.5" customHeight="1" x14ac:dyDescent="0.3">
      <c r="A8" s="158"/>
      <c r="B8" s="159"/>
      <c r="C8" s="158"/>
      <c r="D8" s="160"/>
      <c r="E8" s="161"/>
      <c r="F8" s="162" t="str">
        <f t="shared" si="0"/>
        <v/>
      </c>
      <c r="G8" s="163" t="str">
        <f t="shared" si="1"/>
        <v/>
      </c>
      <c r="H8" s="164" t="str">
        <f t="shared" si="2"/>
        <v/>
      </c>
      <c r="I8" s="164" t="str">
        <f t="shared" si="3"/>
        <v/>
      </c>
    </row>
    <row r="9" spans="1:9" ht="19.5" customHeight="1" x14ac:dyDescent="0.3">
      <c r="A9" s="158"/>
      <c r="B9" s="159"/>
      <c r="C9" s="158"/>
      <c r="D9" s="160"/>
      <c r="E9" s="161"/>
      <c r="F9" s="162" t="str">
        <f t="shared" si="0"/>
        <v/>
      </c>
      <c r="G9" s="163" t="str">
        <f t="shared" si="1"/>
        <v/>
      </c>
      <c r="H9" s="164" t="str">
        <f t="shared" si="2"/>
        <v/>
      </c>
      <c r="I9" s="164" t="str">
        <f t="shared" si="3"/>
        <v/>
      </c>
    </row>
    <row r="10" spans="1:9" ht="19.5" customHeight="1" x14ac:dyDescent="0.3">
      <c r="A10" s="158"/>
      <c r="B10" s="159"/>
      <c r="C10" s="158"/>
      <c r="D10" s="160"/>
      <c r="E10" s="161"/>
      <c r="F10" s="162" t="str">
        <f t="shared" si="0"/>
        <v/>
      </c>
      <c r="G10" s="163" t="str">
        <f t="shared" si="1"/>
        <v/>
      </c>
      <c r="H10" s="164" t="str">
        <f t="shared" si="2"/>
        <v/>
      </c>
      <c r="I10" s="164" t="str">
        <f t="shared" si="3"/>
        <v/>
      </c>
    </row>
    <row r="11" spans="1:9" ht="19.5" customHeight="1" x14ac:dyDescent="0.3">
      <c r="A11" s="158"/>
      <c r="B11" s="159"/>
      <c r="C11" s="158"/>
      <c r="D11" s="160"/>
      <c r="E11" s="161"/>
      <c r="F11" s="162" t="str">
        <f t="shared" si="0"/>
        <v/>
      </c>
      <c r="G11" s="163" t="str">
        <f t="shared" si="1"/>
        <v/>
      </c>
      <c r="H11" s="164" t="str">
        <f t="shared" si="2"/>
        <v/>
      </c>
      <c r="I11" s="164" t="str">
        <f t="shared" si="3"/>
        <v/>
      </c>
    </row>
    <row r="12" spans="1:9" ht="19.5" customHeight="1" x14ac:dyDescent="0.3">
      <c r="A12" s="158"/>
      <c r="B12" s="159"/>
      <c r="C12" s="158"/>
      <c r="D12" s="160"/>
      <c r="E12" s="161"/>
      <c r="F12" s="162" t="str">
        <f t="shared" si="0"/>
        <v/>
      </c>
      <c r="G12" s="163" t="str">
        <f t="shared" si="1"/>
        <v/>
      </c>
      <c r="H12" s="164" t="str">
        <f t="shared" si="2"/>
        <v/>
      </c>
      <c r="I12" s="164" t="str">
        <f t="shared" si="3"/>
        <v/>
      </c>
    </row>
    <row r="13" spans="1:9" ht="19.5" customHeight="1" x14ac:dyDescent="0.3">
      <c r="A13" s="158"/>
      <c r="B13" s="159"/>
      <c r="C13" s="158"/>
      <c r="D13" s="160"/>
      <c r="E13" s="161"/>
      <c r="F13" s="162" t="str">
        <f t="shared" si="0"/>
        <v/>
      </c>
      <c r="G13" s="163" t="str">
        <f t="shared" si="1"/>
        <v/>
      </c>
      <c r="H13" s="164" t="str">
        <f t="shared" si="2"/>
        <v/>
      </c>
      <c r="I13" s="164" t="str">
        <f t="shared" si="3"/>
        <v/>
      </c>
    </row>
    <row r="14" spans="1:9" ht="19.5" customHeight="1" x14ac:dyDescent="0.3">
      <c r="A14" s="158"/>
      <c r="B14" s="159"/>
      <c r="C14" s="158"/>
      <c r="D14" s="160"/>
      <c r="E14" s="161"/>
      <c r="F14" s="162" t="str">
        <f t="shared" si="0"/>
        <v/>
      </c>
      <c r="G14" s="163" t="str">
        <f t="shared" si="1"/>
        <v/>
      </c>
      <c r="H14" s="164" t="str">
        <f t="shared" si="2"/>
        <v/>
      </c>
      <c r="I14" s="164" t="str">
        <f t="shared" si="3"/>
        <v/>
      </c>
    </row>
    <row r="15" spans="1:9" ht="19.5" customHeight="1" x14ac:dyDescent="0.3">
      <c r="A15" s="158"/>
      <c r="B15" s="159"/>
      <c r="C15" s="158"/>
      <c r="D15" s="160"/>
      <c r="E15" s="161"/>
      <c r="F15" s="162" t="str">
        <f t="shared" si="0"/>
        <v/>
      </c>
      <c r="G15" s="163" t="str">
        <f t="shared" si="1"/>
        <v/>
      </c>
      <c r="H15" s="164" t="str">
        <f t="shared" si="2"/>
        <v/>
      </c>
      <c r="I15" s="164" t="str">
        <f t="shared" si="3"/>
        <v/>
      </c>
    </row>
    <row r="16" spans="1:9" ht="19.5" customHeight="1" x14ac:dyDescent="0.3">
      <c r="A16" s="158"/>
      <c r="B16" s="159"/>
      <c r="C16" s="158"/>
      <c r="D16" s="160"/>
      <c r="E16" s="161"/>
      <c r="F16" s="162" t="str">
        <f t="shared" si="0"/>
        <v/>
      </c>
      <c r="G16" s="163" t="str">
        <f t="shared" si="1"/>
        <v/>
      </c>
      <c r="H16" s="164" t="str">
        <f t="shared" si="2"/>
        <v/>
      </c>
      <c r="I16" s="164" t="str">
        <f t="shared" si="3"/>
        <v/>
      </c>
    </row>
    <row r="17" spans="1:9" ht="19.5" customHeight="1" x14ac:dyDescent="0.3">
      <c r="A17" s="158"/>
      <c r="B17" s="159"/>
      <c r="C17" s="158"/>
      <c r="D17" s="160"/>
      <c r="E17" s="161"/>
      <c r="F17" s="162" t="str">
        <f t="shared" si="0"/>
        <v/>
      </c>
      <c r="G17" s="163" t="str">
        <f t="shared" si="1"/>
        <v/>
      </c>
      <c r="H17" s="164" t="str">
        <f t="shared" si="2"/>
        <v/>
      </c>
      <c r="I17" s="164" t="str">
        <f t="shared" si="3"/>
        <v/>
      </c>
    </row>
    <row r="18" spans="1:9" ht="19.5" customHeight="1" x14ac:dyDescent="0.3">
      <c r="A18" s="158"/>
      <c r="B18" s="159"/>
      <c r="C18" s="158"/>
      <c r="D18" s="160"/>
      <c r="E18" s="161"/>
      <c r="F18" s="162" t="str">
        <f t="shared" si="0"/>
        <v/>
      </c>
      <c r="G18" s="163" t="str">
        <f t="shared" si="1"/>
        <v/>
      </c>
      <c r="H18" s="164" t="str">
        <f t="shared" si="2"/>
        <v/>
      </c>
      <c r="I18" s="164" t="str">
        <f t="shared" si="3"/>
        <v/>
      </c>
    </row>
    <row r="19" spans="1:9" ht="19.5" customHeight="1" x14ac:dyDescent="0.3">
      <c r="A19" s="158"/>
      <c r="B19" s="159"/>
      <c r="C19" s="158"/>
      <c r="D19" s="160"/>
      <c r="E19" s="161"/>
      <c r="F19" s="162" t="str">
        <f t="shared" si="0"/>
        <v/>
      </c>
      <c r="G19" s="163" t="str">
        <f t="shared" si="1"/>
        <v/>
      </c>
      <c r="H19" s="164" t="str">
        <f t="shared" si="2"/>
        <v/>
      </c>
      <c r="I19" s="164" t="str">
        <f t="shared" si="3"/>
        <v/>
      </c>
    </row>
    <row r="20" spans="1:9" ht="48.75" customHeight="1" x14ac:dyDescent="0.3">
      <c r="A20" s="153" t="s">
        <v>94</v>
      </c>
      <c r="B20" s="165"/>
      <c r="C20" s="166" t="e">
        <f>AVERAGE(C7:C19)</f>
        <v>#DIV/0!</v>
      </c>
      <c r="D20" s="167" t="e">
        <f>AVERAGE(D7:D19)</f>
        <v>#DIV/0!</v>
      </c>
      <c r="E20" s="168" t="e">
        <f>AVERAGE(E7:E19)</f>
        <v>#DIV/0!</v>
      </c>
      <c r="F20" s="169" t="e">
        <f>AVERAGE(F7:F19)</f>
        <v>#DIV/0!</v>
      </c>
      <c r="G20" s="170" t="e">
        <f>AVERAGE(G7:G19)</f>
        <v>#DIV/0!</v>
      </c>
      <c r="H20" s="171"/>
      <c r="I20" s="171"/>
    </row>
    <row r="21" spans="1:9" ht="56.25" customHeight="1" x14ac:dyDescent="0.3">
      <c r="A21" s="153" t="s">
        <v>92</v>
      </c>
      <c r="B21" s="154" t="s">
        <v>18</v>
      </c>
      <c r="C21" s="153" t="s">
        <v>72</v>
      </c>
      <c r="D21" s="155" t="s">
        <v>19</v>
      </c>
      <c r="E21" s="156" t="s">
        <v>20</v>
      </c>
      <c r="F21" s="157" t="s">
        <v>77</v>
      </c>
      <c r="G21" s="156" t="s">
        <v>80</v>
      </c>
      <c r="H21" s="173"/>
      <c r="I21" s="171"/>
    </row>
    <row r="22" spans="1:9" x14ac:dyDescent="0.3">
      <c r="A22" s="158"/>
      <c r="B22" s="159"/>
      <c r="C22" s="158"/>
      <c r="D22" s="160"/>
      <c r="E22" s="161"/>
      <c r="F22" s="174"/>
      <c r="G22" s="175"/>
      <c r="H22" s="171"/>
      <c r="I22" s="171"/>
    </row>
    <row r="23" spans="1:9" x14ac:dyDescent="0.3">
      <c r="A23" s="158"/>
      <c r="B23" s="159"/>
      <c r="C23" s="158"/>
      <c r="D23" s="160"/>
      <c r="E23" s="161"/>
      <c r="F23" s="174"/>
      <c r="G23" s="175"/>
      <c r="H23" s="171"/>
      <c r="I23" s="171"/>
    </row>
    <row r="24" spans="1:9" x14ac:dyDescent="0.3">
      <c r="A24" s="158"/>
      <c r="B24" s="159"/>
      <c r="C24" s="158"/>
      <c r="D24" s="160"/>
      <c r="E24" s="161"/>
      <c r="F24" s="174"/>
      <c r="G24" s="175"/>
      <c r="H24" s="171"/>
      <c r="I24" s="171"/>
    </row>
    <row r="25" spans="1:9" x14ac:dyDescent="0.3">
      <c r="A25" s="158"/>
      <c r="B25" s="159"/>
      <c r="C25" s="158"/>
      <c r="D25" s="160"/>
      <c r="E25" s="161"/>
      <c r="F25" s="174"/>
      <c r="G25" s="175"/>
      <c r="H25" s="171"/>
      <c r="I25" s="171"/>
    </row>
    <row r="26" spans="1:9" x14ac:dyDescent="0.3">
      <c r="A26" s="158"/>
      <c r="B26" s="159"/>
      <c r="C26" s="158"/>
      <c r="D26" s="160"/>
      <c r="E26" s="161"/>
      <c r="F26" s="174"/>
      <c r="G26" s="175"/>
      <c r="H26" s="171"/>
      <c r="I26" s="171"/>
    </row>
    <row r="27" spans="1:9" x14ac:dyDescent="0.3">
      <c r="A27" s="158"/>
      <c r="B27" s="159"/>
      <c r="C27" s="158"/>
      <c r="D27" s="160"/>
      <c r="E27" s="161"/>
      <c r="F27" s="174"/>
      <c r="G27" s="175"/>
      <c r="H27" s="171"/>
      <c r="I27" s="171"/>
    </row>
    <row r="28" spans="1:9" x14ac:dyDescent="0.3">
      <c r="A28" s="158"/>
      <c r="B28" s="159"/>
      <c r="C28" s="158"/>
      <c r="D28" s="160"/>
      <c r="E28" s="161"/>
      <c r="F28" s="174"/>
      <c r="G28" s="175"/>
      <c r="H28" s="171"/>
      <c r="I28" s="171"/>
    </row>
    <row r="29" spans="1:9" x14ac:dyDescent="0.3">
      <c r="A29" s="158"/>
      <c r="B29" s="159"/>
      <c r="C29" s="158"/>
      <c r="D29" s="160"/>
      <c r="E29" s="161"/>
      <c r="F29" s="174"/>
      <c r="G29" s="175"/>
      <c r="H29" s="171"/>
      <c r="I29" s="171"/>
    </row>
    <row r="30" spans="1:9" x14ac:dyDescent="0.3">
      <c r="A30" s="158"/>
      <c r="B30" s="159"/>
      <c r="C30" s="158"/>
      <c r="D30" s="160"/>
      <c r="E30" s="161"/>
      <c r="F30" s="174"/>
      <c r="G30" s="175"/>
      <c r="H30" s="171"/>
      <c r="I30" s="171"/>
    </row>
    <row r="31" spans="1:9" x14ac:dyDescent="0.3">
      <c r="A31" s="158"/>
      <c r="B31" s="159"/>
      <c r="C31" s="158"/>
      <c r="D31" s="160"/>
      <c r="E31" s="161"/>
      <c r="F31" s="174"/>
      <c r="G31" s="175"/>
      <c r="H31" s="171"/>
      <c r="I31" s="171"/>
    </row>
    <row r="32" spans="1:9" x14ac:dyDescent="0.3">
      <c r="A32" s="158"/>
      <c r="B32" s="159"/>
      <c r="C32" s="158"/>
      <c r="D32" s="160"/>
      <c r="E32" s="161"/>
      <c r="F32" s="174"/>
      <c r="G32" s="175"/>
      <c r="H32" s="171"/>
      <c r="I32" s="171"/>
    </row>
    <row r="33" spans="1:9" x14ac:dyDescent="0.3">
      <c r="A33" s="158"/>
      <c r="B33" s="159"/>
      <c r="C33" s="158"/>
      <c r="D33" s="160"/>
      <c r="E33" s="161"/>
      <c r="F33" s="174"/>
      <c r="G33" s="175"/>
      <c r="H33" s="171"/>
      <c r="I33" s="171"/>
    </row>
    <row r="34" spans="1:9" x14ac:dyDescent="0.3">
      <c r="A34" s="158"/>
      <c r="B34" s="159"/>
      <c r="C34" s="158"/>
      <c r="D34" s="160"/>
      <c r="E34" s="161"/>
      <c r="F34" s="174"/>
      <c r="G34" s="175"/>
      <c r="H34" s="171"/>
      <c r="I34" s="171"/>
    </row>
    <row r="35" spans="1:9" x14ac:dyDescent="0.3">
      <c r="A35" s="158"/>
      <c r="B35" s="159"/>
      <c r="C35" s="158"/>
      <c r="D35" s="160"/>
      <c r="E35" s="161"/>
      <c r="F35" s="174"/>
      <c r="G35" s="175"/>
      <c r="H35" s="171"/>
      <c r="I35" s="171"/>
    </row>
    <row r="36" spans="1:9" ht="18.75" customHeight="1" x14ac:dyDescent="0.3">
      <c r="A36" s="158"/>
      <c r="B36" s="159"/>
      <c r="C36" s="158"/>
      <c r="D36" s="160"/>
      <c r="E36" s="161"/>
      <c r="F36" s="174"/>
      <c r="G36" s="175"/>
      <c r="H36" s="171"/>
      <c r="I36" s="171"/>
    </row>
    <row r="37" spans="1:9" ht="32.25" customHeight="1" x14ac:dyDescent="0.3">
      <c r="A37" s="153" t="s">
        <v>93</v>
      </c>
      <c r="B37" s="165"/>
      <c r="C37" s="166" t="e">
        <f>AVERAGE(C22:C36)</f>
        <v>#DIV/0!</v>
      </c>
      <c r="D37" s="167" t="e">
        <f>AVERAGE(D22:D36)</f>
        <v>#DIV/0!</v>
      </c>
      <c r="E37" s="168" t="e">
        <f>AVERAGE(E22:E36)</f>
        <v>#DIV/0!</v>
      </c>
      <c r="F37" s="169" t="e">
        <f>(C37/D37)</f>
        <v>#DIV/0!</v>
      </c>
      <c r="G37" s="170" t="e">
        <f>(E37/C37)</f>
        <v>#DIV/0!</v>
      </c>
      <c r="H37" s="171"/>
      <c r="I37" s="171"/>
    </row>
    <row r="38" spans="1:9" ht="30.75" customHeight="1" x14ac:dyDescent="0.3">
      <c r="A38" s="171"/>
      <c r="B38" s="165"/>
      <c r="C38" s="171"/>
      <c r="D38" s="176"/>
      <c r="E38" s="177" t="s">
        <v>88</v>
      </c>
      <c r="F38" s="178" t="e">
        <f>(F37*1.1)</f>
        <v>#DIV/0!</v>
      </c>
      <c r="G38" s="168" t="e">
        <f>G37*0.9</f>
        <v>#DIV/0!</v>
      </c>
      <c r="H38" s="179" t="s">
        <v>23</v>
      </c>
      <c r="I38" s="171"/>
    </row>
    <row r="39" spans="1:9" ht="23.25" customHeight="1" x14ac:dyDescent="0.3">
      <c r="A39" s="257" t="s">
        <v>27</v>
      </c>
      <c r="B39" s="257"/>
      <c r="C39" s="257"/>
      <c r="D39" s="257"/>
      <c r="E39" s="257"/>
      <c r="F39" s="257"/>
      <c r="G39" s="257"/>
      <c r="H39" s="257"/>
      <c r="I39" s="257"/>
    </row>
    <row r="40" spans="1:9" ht="42.75" x14ac:dyDescent="0.3">
      <c r="A40" s="153" t="s">
        <v>91</v>
      </c>
      <c r="B40" s="154" t="s">
        <v>18</v>
      </c>
      <c r="C40" s="153" t="s">
        <v>72</v>
      </c>
      <c r="D40" s="155" t="s">
        <v>19</v>
      </c>
      <c r="E40" s="156" t="s">
        <v>20</v>
      </c>
      <c r="F40" s="157" t="s">
        <v>81</v>
      </c>
      <c r="G40" s="156" t="s">
        <v>75</v>
      </c>
      <c r="H40" s="153" t="s">
        <v>21</v>
      </c>
      <c r="I40" s="153" t="s">
        <v>22</v>
      </c>
    </row>
    <row r="41" spans="1:9" x14ac:dyDescent="0.3">
      <c r="A41" s="158"/>
      <c r="B41" s="159"/>
      <c r="C41" s="158"/>
      <c r="D41" s="160"/>
      <c r="E41" s="161"/>
      <c r="F41" s="162" t="str">
        <f t="shared" ref="F41:F54" si="4">IF(AND(ISNUMBER(C41),ISNUMBER(D41)),C41/D41,"")</f>
        <v/>
      </c>
      <c r="G41" s="163" t="str">
        <f t="shared" ref="G41:G54" si="5">IF(AND(ISNUMBER(E41),ISNUMBER(C41)),E41/C41,"")</f>
        <v/>
      </c>
      <c r="H41" s="164" t="str">
        <f t="shared" ref="H41:H50" si="6">IF(ISNUMBER(C41),IF(F41&lt;=$F$73,"YES","NO"),"")</f>
        <v/>
      </c>
      <c r="I41" s="164" t="str">
        <f t="shared" ref="I41:I50" si="7">IF(ISNUMBER(E41),IF(G41&gt;=$G$73,"YES","NO"),"")</f>
        <v/>
      </c>
    </row>
    <row r="42" spans="1:9" x14ac:dyDescent="0.3">
      <c r="A42" s="158"/>
      <c r="B42" s="159"/>
      <c r="C42" s="158"/>
      <c r="D42" s="160"/>
      <c r="E42" s="161"/>
      <c r="F42" s="162" t="str">
        <f t="shared" si="4"/>
        <v/>
      </c>
      <c r="G42" s="163" t="str">
        <f t="shared" si="5"/>
        <v/>
      </c>
      <c r="H42" s="164" t="str">
        <f t="shared" si="6"/>
        <v/>
      </c>
      <c r="I42" s="164" t="str">
        <f t="shared" si="7"/>
        <v/>
      </c>
    </row>
    <row r="43" spans="1:9" x14ac:dyDescent="0.3">
      <c r="A43" s="158"/>
      <c r="B43" s="159"/>
      <c r="C43" s="158"/>
      <c r="D43" s="160"/>
      <c r="E43" s="161"/>
      <c r="F43" s="162" t="str">
        <f t="shared" si="4"/>
        <v/>
      </c>
      <c r="G43" s="163" t="str">
        <f t="shared" si="5"/>
        <v/>
      </c>
      <c r="H43" s="164" t="str">
        <f t="shared" si="6"/>
        <v/>
      </c>
      <c r="I43" s="164" t="str">
        <f t="shared" si="7"/>
        <v/>
      </c>
    </row>
    <row r="44" spans="1:9" x14ac:dyDescent="0.3">
      <c r="A44" s="158"/>
      <c r="B44" s="159"/>
      <c r="C44" s="158"/>
      <c r="D44" s="160"/>
      <c r="E44" s="161"/>
      <c r="F44" s="162" t="str">
        <f t="shared" si="4"/>
        <v/>
      </c>
      <c r="G44" s="163" t="str">
        <f t="shared" si="5"/>
        <v/>
      </c>
      <c r="H44" s="164" t="str">
        <f t="shared" si="6"/>
        <v/>
      </c>
      <c r="I44" s="164" t="str">
        <f t="shared" si="7"/>
        <v/>
      </c>
    </row>
    <row r="45" spans="1:9" x14ac:dyDescent="0.3">
      <c r="A45" s="158"/>
      <c r="B45" s="159"/>
      <c r="C45" s="158"/>
      <c r="D45" s="160"/>
      <c r="E45" s="161"/>
      <c r="F45" s="162" t="str">
        <f t="shared" si="4"/>
        <v/>
      </c>
      <c r="G45" s="163" t="str">
        <f t="shared" si="5"/>
        <v/>
      </c>
      <c r="H45" s="164" t="str">
        <f t="shared" si="6"/>
        <v/>
      </c>
      <c r="I45" s="164" t="str">
        <f t="shared" si="7"/>
        <v/>
      </c>
    </row>
    <row r="46" spans="1:9" x14ac:dyDescent="0.3">
      <c r="A46" s="158"/>
      <c r="B46" s="159"/>
      <c r="C46" s="158"/>
      <c r="D46" s="160"/>
      <c r="E46" s="161"/>
      <c r="F46" s="162" t="str">
        <f t="shared" si="4"/>
        <v/>
      </c>
      <c r="G46" s="163" t="str">
        <f t="shared" si="5"/>
        <v/>
      </c>
      <c r="H46" s="164" t="str">
        <f t="shared" si="6"/>
        <v/>
      </c>
      <c r="I46" s="164" t="str">
        <f t="shared" si="7"/>
        <v/>
      </c>
    </row>
    <row r="47" spans="1:9" x14ac:dyDescent="0.3">
      <c r="A47" s="158"/>
      <c r="B47" s="159"/>
      <c r="C47" s="158"/>
      <c r="D47" s="160"/>
      <c r="E47" s="161"/>
      <c r="F47" s="162" t="str">
        <f t="shared" si="4"/>
        <v/>
      </c>
      <c r="G47" s="163" t="str">
        <f t="shared" si="5"/>
        <v/>
      </c>
      <c r="H47" s="164" t="str">
        <f t="shared" si="6"/>
        <v/>
      </c>
      <c r="I47" s="164" t="str">
        <f t="shared" si="7"/>
        <v/>
      </c>
    </row>
    <row r="48" spans="1:9" x14ac:dyDescent="0.3">
      <c r="A48" s="158"/>
      <c r="B48" s="159"/>
      <c r="C48" s="158"/>
      <c r="D48" s="160"/>
      <c r="E48" s="161"/>
      <c r="F48" s="162" t="str">
        <f t="shared" si="4"/>
        <v/>
      </c>
      <c r="G48" s="163" t="str">
        <f t="shared" si="5"/>
        <v/>
      </c>
      <c r="H48" s="164" t="str">
        <f t="shared" si="6"/>
        <v/>
      </c>
      <c r="I48" s="164" t="str">
        <f t="shared" si="7"/>
        <v/>
      </c>
    </row>
    <row r="49" spans="1:9" x14ac:dyDescent="0.3">
      <c r="A49" s="158"/>
      <c r="B49" s="159"/>
      <c r="C49" s="158"/>
      <c r="D49" s="160"/>
      <c r="E49" s="161"/>
      <c r="F49" s="162" t="str">
        <f t="shared" si="4"/>
        <v/>
      </c>
      <c r="G49" s="163" t="str">
        <f t="shared" si="5"/>
        <v/>
      </c>
      <c r="H49" s="164" t="str">
        <f t="shared" si="6"/>
        <v/>
      </c>
      <c r="I49" s="164" t="str">
        <f t="shared" si="7"/>
        <v/>
      </c>
    </row>
    <row r="50" spans="1:9" x14ac:dyDescent="0.3">
      <c r="A50" s="158"/>
      <c r="B50" s="159"/>
      <c r="C50" s="158"/>
      <c r="D50" s="160"/>
      <c r="E50" s="161"/>
      <c r="F50" s="162" t="str">
        <f t="shared" si="4"/>
        <v/>
      </c>
      <c r="G50" s="163" t="str">
        <f t="shared" si="5"/>
        <v/>
      </c>
      <c r="H50" s="164" t="str">
        <f t="shared" si="6"/>
        <v/>
      </c>
      <c r="I50" s="164" t="str">
        <f t="shared" si="7"/>
        <v/>
      </c>
    </row>
    <row r="51" spans="1:9" x14ac:dyDescent="0.3">
      <c r="A51" s="212"/>
      <c r="B51" s="213"/>
      <c r="C51" s="212"/>
      <c r="D51" s="214"/>
      <c r="E51" s="215"/>
      <c r="F51" s="216"/>
      <c r="G51" s="217"/>
      <c r="H51" s="218"/>
      <c r="I51" s="218"/>
    </row>
    <row r="52" spans="1:9" x14ac:dyDescent="0.3">
      <c r="A52" s="212"/>
      <c r="B52" s="213"/>
      <c r="C52" s="212"/>
      <c r="D52" s="214"/>
      <c r="E52" s="215"/>
      <c r="F52" s="216"/>
      <c r="G52" s="217"/>
      <c r="H52" s="218"/>
      <c r="I52" s="218"/>
    </row>
    <row r="53" spans="1:9" x14ac:dyDescent="0.3">
      <c r="A53" s="158"/>
      <c r="B53" s="159"/>
      <c r="C53" s="158"/>
      <c r="D53" s="160"/>
      <c r="E53" s="161"/>
      <c r="F53" s="162" t="str">
        <f t="shared" si="4"/>
        <v/>
      </c>
      <c r="G53" s="163" t="str">
        <f t="shared" si="5"/>
        <v/>
      </c>
      <c r="H53" s="164" t="str">
        <f>IF(ISNUMBER(C53),IF(F53&lt;=$F$73,"YES","NO"),"")</f>
        <v/>
      </c>
      <c r="I53" s="164" t="str">
        <f>IF(ISNUMBER(E53),IF(G53&gt;=$G$73,"YES","NO"),"")</f>
        <v/>
      </c>
    </row>
    <row r="54" spans="1:9" x14ac:dyDescent="0.3">
      <c r="A54" s="158"/>
      <c r="B54" s="159"/>
      <c r="C54" s="158"/>
      <c r="D54" s="160"/>
      <c r="E54" s="161"/>
      <c r="F54" s="162" t="str">
        <f t="shared" si="4"/>
        <v/>
      </c>
      <c r="G54" s="163" t="str">
        <f t="shared" si="5"/>
        <v/>
      </c>
      <c r="H54" s="164" t="str">
        <f>IF(ISNUMBER(C54),IF(F54&lt;=$F$73,"YES","NO"),"")</f>
        <v/>
      </c>
      <c r="I54" s="164" t="str">
        <f>IF(ISNUMBER(E54),IF(G54&gt;=$G$73,"YES","NO"),"")</f>
        <v/>
      </c>
    </row>
    <row r="55" spans="1:9" ht="42" customHeight="1" x14ac:dyDescent="0.3">
      <c r="A55" s="153" t="s">
        <v>94</v>
      </c>
      <c r="B55" s="165"/>
      <c r="C55" s="166" t="e">
        <f>AVERAGE(C41:C54)</f>
        <v>#DIV/0!</v>
      </c>
      <c r="D55" s="167" t="e">
        <f>AVERAGE(D41:D54)</f>
        <v>#DIV/0!</v>
      </c>
      <c r="E55" s="168" t="e">
        <f>AVERAGE(E41:E54)</f>
        <v>#DIV/0!</v>
      </c>
      <c r="F55" s="169" t="e">
        <f>AVERAGE(F41:F54)</f>
        <v>#DIV/0!</v>
      </c>
      <c r="G55" s="170" t="e">
        <f>AVERAGE(G41:G54)</f>
        <v>#DIV/0!</v>
      </c>
      <c r="H55" s="171"/>
      <c r="I55" s="171"/>
    </row>
    <row r="56" spans="1:9" ht="57" x14ac:dyDescent="0.3">
      <c r="A56" s="153" t="s">
        <v>95</v>
      </c>
      <c r="B56" s="154" t="s">
        <v>18</v>
      </c>
      <c r="C56" s="153" t="s">
        <v>72</v>
      </c>
      <c r="D56" s="155" t="s">
        <v>19</v>
      </c>
      <c r="E56" s="156" t="s">
        <v>20</v>
      </c>
      <c r="F56" s="157" t="s">
        <v>77</v>
      </c>
      <c r="G56" s="156" t="s">
        <v>80</v>
      </c>
      <c r="H56" s="173"/>
      <c r="I56" s="171"/>
    </row>
    <row r="57" spans="1:9" x14ac:dyDescent="0.3">
      <c r="A57" s="158"/>
      <c r="B57" s="159"/>
      <c r="C57" s="158"/>
      <c r="D57" s="160"/>
      <c r="E57" s="161"/>
      <c r="F57" s="174"/>
      <c r="G57" s="175"/>
      <c r="H57" s="171"/>
      <c r="I57" s="171"/>
    </row>
    <row r="58" spans="1:9" x14ac:dyDescent="0.3">
      <c r="A58" s="158"/>
      <c r="B58" s="159"/>
      <c r="C58" s="158"/>
      <c r="D58" s="160"/>
      <c r="E58" s="161"/>
      <c r="F58" s="174"/>
      <c r="G58" s="175"/>
      <c r="H58" s="171"/>
      <c r="I58" s="171"/>
    </row>
    <row r="59" spans="1:9" x14ac:dyDescent="0.3">
      <c r="A59" s="158"/>
      <c r="B59" s="159"/>
      <c r="C59" s="158"/>
      <c r="D59" s="160"/>
      <c r="E59" s="161"/>
      <c r="F59" s="174"/>
      <c r="G59" s="175"/>
      <c r="H59" s="171"/>
      <c r="I59" s="171"/>
    </row>
    <row r="60" spans="1:9" x14ac:dyDescent="0.3">
      <c r="A60" s="158"/>
      <c r="B60" s="159"/>
      <c r="C60" s="158"/>
      <c r="D60" s="160"/>
      <c r="E60" s="161"/>
      <c r="F60" s="174"/>
      <c r="G60" s="175"/>
      <c r="H60" s="171"/>
      <c r="I60" s="171"/>
    </row>
    <row r="61" spans="1:9" x14ac:dyDescent="0.3">
      <c r="A61" s="158"/>
      <c r="B61" s="159"/>
      <c r="C61" s="158"/>
      <c r="D61" s="160"/>
      <c r="E61" s="161"/>
      <c r="F61" s="174"/>
      <c r="G61" s="175"/>
      <c r="H61" s="171"/>
      <c r="I61" s="171"/>
    </row>
    <row r="62" spans="1:9" x14ac:dyDescent="0.3">
      <c r="A62" s="158"/>
      <c r="B62" s="159"/>
      <c r="C62" s="158"/>
      <c r="D62" s="160"/>
      <c r="E62" s="161"/>
      <c r="F62" s="174"/>
      <c r="G62" s="175"/>
      <c r="H62" s="171"/>
      <c r="I62" s="171"/>
    </row>
    <row r="63" spans="1:9" x14ac:dyDescent="0.3">
      <c r="A63" s="158"/>
      <c r="B63" s="159"/>
      <c r="C63" s="158"/>
      <c r="D63" s="160"/>
      <c r="E63" s="161"/>
      <c r="F63" s="174"/>
      <c r="G63" s="175"/>
      <c r="H63" s="171"/>
      <c r="I63" s="171"/>
    </row>
    <row r="64" spans="1:9" x14ac:dyDescent="0.3">
      <c r="A64" s="158"/>
      <c r="B64" s="159"/>
      <c r="C64" s="158"/>
      <c r="D64" s="160"/>
      <c r="E64" s="161"/>
      <c r="F64" s="174"/>
      <c r="G64" s="175"/>
      <c r="H64" s="171"/>
      <c r="I64" s="171"/>
    </row>
    <row r="65" spans="1:9" x14ac:dyDescent="0.3">
      <c r="A65" s="158"/>
      <c r="B65" s="159"/>
      <c r="C65" s="158"/>
      <c r="D65" s="160"/>
      <c r="E65" s="161"/>
      <c r="F65" s="174"/>
      <c r="G65" s="175"/>
      <c r="H65" s="171"/>
      <c r="I65" s="171"/>
    </row>
    <row r="66" spans="1:9" x14ac:dyDescent="0.3">
      <c r="A66" s="158"/>
      <c r="B66" s="159"/>
      <c r="C66" s="158"/>
      <c r="D66" s="160"/>
      <c r="E66" s="161"/>
      <c r="F66" s="174"/>
      <c r="G66" s="175"/>
      <c r="H66" s="171"/>
      <c r="I66" s="171"/>
    </row>
    <row r="67" spans="1:9" x14ac:dyDescent="0.3">
      <c r="A67" s="158"/>
      <c r="B67" s="159"/>
      <c r="C67" s="158"/>
      <c r="D67" s="160"/>
      <c r="E67" s="161"/>
      <c r="F67" s="174"/>
      <c r="G67" s="175"/>
      <c r="H67" s="171"/>
      <c r="I67" s="171"/>
    </row>
    <row r="68" spans="1:9" x14ac:dyDescent="0.3">
      <c r="A68" s="158"/>
      <c r="B68" s="159"/>
      <c r="C68" s="158"/>
      <c r="D68" s="160"/>
      <c r="E68" s="161"/>
      <c r="F68" s="174"/>
      <c r="G68" s="175"/>
      <c r="H68" s="171"/>
      <c r="I68" s="171"/>
    </row>
    <row r="69" spans="1:9" x14ac:dyDescent="0.3">
      <c r="A69" s="158"/>
      <c r="B69" s="159"/>
      <c r="C69" s="158"/>
      <c r="D69" s="160"/>
      <c r="E69" s="161"/>
      <c r="F69" s="174"/>
      <c r="G69" s="175"/>
      <c r="H69" s="171"/>
      <c r="I69" s="171"/>
    </row>
    <row r="70" spans="1:9" x14ac:dyDescent="0.3">
      <c r="A70" s="158"/>
      <c r="B70" s="159"/>
      <c r="C70" s="158"/>
      <c r="D70" s="160"/>
      <c r="E70" s="161"/>
      <c r="F70" s="174"/>
      <c r="G70" s="175"/>
      <c r="H70" s="171"/>
      <c r="I70" s="171"/>
    </row>
    <row r="71" spans="1:9" x14ac:dyDescent="0.3">
      <c r="A71" s="158"/>
      <c r="B71" s="159"/>
      <c r="C71" s="158"/>
      <c r="D71" s="160"/>
      <c r="E71" s="161"/>
      <c r="F71" s="174"/>
      <c r="G71" s="175"/>
      <c r="H71" s="171"/>
      <c r="I71" s="171"/>
    </row>
    <row r="72" spans="1:9" ht="33" customHeight="1" x14ac:dyDescent="0.3">
      <c r="A72" s="153" t="s">
        <v>93</v>
      </c>
      <c r="B72" s="165"/>
      <c r="C72" s="166" t="e">
        <f>AVERAGE(C57:C71)</f>
        <v>#DIV/0!</v>
      </c>
      <c r="D72" s="167" t="e">
        <f>AVERAGE(D57:D71)</f>
        <v>#DIV/0!</v>
      </c>
      <c r="E72" s="168" t="e">
        <f>AVERAGE(E57:E71)</f>
        <v>#DIV/0!</v>
      </c>
      <c r="F72" s="169" t="e">
        <f>(C72/D72)</f>
        <v>#DIV/0!</v>
      </c>
      <c r="G72" s="170" t="e">
        <f>(E72/C72)</f>
        <v>#DIV/0!</v>
      </c>
      <c r="H72" s="171"/>
      <c r="I72" s="171"/>
    </row>
    <row r="73" spans="1:9" ht="33" customHeight="1" x14ac:dyDescent="0.3">
      <c r="A73" s="171"/>
      <c r="B73" s="165"/>
      <c r="C73" s="171"/>
      <c r="D73" s="176"/>
      <c r="E73" s="177" t="s">
        <v>88</v>
      </c>
      <c r="F73" s="178" t="e">
        <f>(F72*1.1)</f>
        <v>#DIV/0!</v>
      </c>
      <c r="G73" s="168" t="e">
        <f>G72*0.9</f>
        <v>#DIV/0!</v>
      </c>
      <c r="H73" s="179" t="s">
        <v>23</v>
      </c>
      <c r="I73" s="171"/>
    </row>
  </sheetData>
  <mergeCells count="9">
    <mergeCell ref="A5:I5"/>
    <mergeCell ref="A39:I39"/>
    <mergeCell ref="H3:I3"/>
    <mergeCell ref="F4:G4"/>
    <mergeCell ref="B1:E1"/>
    <mergeCell ref="A2:A4"/>
    <mergeCell ref="B2:E2"/>
    <mergeCell ref="B3:E3"/>
    <mergeCell ref="C4:D4"/>
  </mergeCells>
  <phoneticPr fontId="0" type="noConversion"/>
  <pageMargins left="0.75" right="0.75" top="1" bottom="1" header="0.5" footer="0.5"/>
  <pageSetup orientation="landscape" r:id="rId1"/>
  <headerFooter alignWithMargins="0">
    <oddHeader>&amp;C&amp;"Public Sans,Bold"&amp;14LAFEPA Fall Workshop</oddHeader>
    <oddFooter>&amp;R&amp;P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76"/>
  <sheetViews>
    <sheetView zoomScaleNormal="100" workbookViewId="0"/>
  </sheetViews>
  <sheetFormatPr defaultRowHeight="15.75" x14ac:dyDescent="0.3"/>
  <cols>
    <col min="1" max="1" width="37.28515625" style="2" customWidth="1"/>
    <col min="2" max="2" width="10.5703125" style="18" customWidth="1"/>
    <col min="3" max="3" width="10.5703125" style="2" customWidth="1"/>
    <col min="4" max="4" width="10.5703125" style="19" customWidth="1"/>
    <col min="5" max="5" width="10.5703125" style="20" customWidth="1"/>
    <col min="6" max="6" width="11.5703125" style="21" customWidth="1"/>
    <col min="7" max="7" width="10.42578125" style="20" customWidth="1"/>
    <col min="8" max="9" width="10.7109375" style="2" customWidth="1"/>
    <col min="10" max="16384" width="9.140625" style="2"/>
  </cols>
  <sheetData>
    <row r="1" spans="1:9" ht="78" customHeight="1" x14ac:dyDescent="0.3">
      <c r="A1" s="306" t="s">
        <v>114</v>
      </c>
      <c r="B1" s="246" t="s">
        <v>16</v>
      </c>
      <c r="C1" s="247"/>
      <c r="D1" s="247"/>
      <c r="E1" s="248"/>
      <c r="F1" s="25"/>
      <c r="G1" s="71"/>
      <c r="H1" s="27"/>
      <c r="I1" s="28"/>
    </row>
    <row r="2" spans="1:9" ht="19.5" customHeight="1" x14ac:dyDescent="0.3">
      <c r="A2" s="251" t="s">
        <v>17</v>
      </c>
      <c r="B2" s="249" t="s">
        <v>89</v>
      </c>
      <c r="C2" s="226"/>
      <c r="D2" s="226"/>
      <c r="E2" s="250"/>
      <c r="F2" s="79"/>
      <c r="G2" s="72"/>
      <c r="H2" s="31"/>
      <c r="I2" s="32"/>
    </row>
    <row r="3" spans="1:9" ht="25.5" customHeight="1" x14ac:dyDescent="0.3">
      <c r="A3" s="251"/>
      <c r="B3" s="252" t="s">
        <v>101</v>
      </c>
      <c r="C3" s="253"/>
      <c r="D3" s="253"/>
      <c r="E3" s="254"/>
      <c r="F3" s="29"/>
      <c r="G3" s="33" t="s">
        <v>4</v>
      </c>
      <c r="H3" s="244">
        <f>'4524-A'!B3</f>
        <v>0</v>
      </c>
      <c r="I3" s="245"/>
    </row>
    <row r="4" spans="1:9" ht="45" customHeight="1" x14ac:dyDescent="0.3">
      <c r="A4" s="261"/>
      <c r="B4" s="34"/>
      <c r="C4" s="264"/>
      <c r="D4" s="264"/>
      <c r="E4" s="35"/>
      <c r="F4" s="258" t="s">
        <v>34</v>
      </c>
      <c r="G4" s="267"/>
      <c r="H4" s="36"/>
      <c r="I4" s="37"/>
    </row>
    <row r="5" spans="1:9" ht="18.75" customHeight="1" x14ac:dyDescent="0.3">
      <c r="A5" s="265" t="s">
        <v>25</v>
      </c>
      <c r="B5" s="266"/>
      <c r="C5" s="266"/>
      <c r="D5" s="266"/>
      <c r="E5" s="266"/>
      <c r="F5" s="266"/>
      <c r="G5" s="266"/>
      <c r="H5" s="266"/>
      <c r="I5" s="266"/>
    </row>
    <row r="6" spans="1:9" ht="40.5" customHeight="1" x14ac:dyDescent="0.3">
      <c r="A6" s="43" t="s">
        <v>91</v>
      </c>
      <c r="B6" s="44" t="s">
        <v>18</v>
      </c>
      <c r="C6" s="43" t="s">
        <v>72</v>
      </c>
      <c r="D6" s="45" t="s">
        <v>19</v>
      </c>
      <c r="E6" s="46" t="s">
        <v>20</v>
      </c>
      <c r="F6" s="47" t="s">
        <v>81</v>
      </c>
      <c r="G6" s="46" t="s">
        <v>75</v>
      </c>
      <c r="H6" s="43" t="s">
        <v>21</v>
      </c>
      <c r="I6" s="43" t="s">
        <v>22</v>
      </c>
    </row>
    <row r="7" spans="1:9" ht="15.75" customHeight="1" x14ac:dyDescent="0.3">
      <c r="A7" s="49"/>
      <c r="B7" s="50"/>
      <c r="C7" s="49"/>
      <c r="D7" s="51"/>
      <c r="E7" s="52"/>
      <c r="F7" s="75" t="str">
        <f t="shared" ref="F7:F21" si="0">IF(AND(ISNUMBER(C7),ISNUMBER(D7)),C7/D7,"")</f>
        <v/>
      </c>
      <c r="G7" s="76" t="str">
        <f t="shared" ref="G7:G21" si="1">IF(AND(ISNUMBER(E7),ISNUMBER(C7)),E7/C7,"")</f>
        <v/>
      </c>
      <c r="H7" s="77" t="str">
        <f t="shared" ref="H7:H21" si="2">IF(ISNUMBER(C7),IF(F7&lt;=$F$40,"YES","NO"),"")</f>
        <v/>
      </c>
      <c r="I7" s="77" t="str">
        <f t="shared" ref="I7:I21" si="3">IF(ISNUMBER(E7),IF(G7&gt;=$G$40,"YES","NO"),"")</f>
        <v/>
      </c>
    </row>
    <row r="8" spans="1:9" ht="15.75" customHeight="1" x14ac:dyDescent="0.3">
      <c r="A8" s="49"/>
      <c r="B8" s="50"/>
      <c r="C8" s="49"/>
      <c r="D8" s="51"/>
      <c r="E8" s="52"/>
      <c r="F8" s="75" t="str">
        <f t="shared" si="0"/>
        <v/>
      </c>
      <c r="G8" s="76" t="str">
        <f t="shared" si="1"/>
        <v/>
      </c>
      <c r="H8" s="77" t="str">
        <f t="shared" si="2"/>
        <v/>
      </c>
      <c r="I8" s="77" t="str">
        <f t="shared" si="3"/>
        <v/>
      </c>
    </row>
    <row r="9" spans="1:9" ht="15.75" customHeight="1" x14ac:dyDescent="0.3">
      <c r="A9" s="49"/>
      <c r="B9" s="50"/>
      <c r="C9" s="49"/>
      <c r="D9" s="51"/>
      <c r="E9" s="52"/>
      <c r="F9" s="75" t="str">
        <f t="shared" si="0"/>
        <v/>
      </c>
      <c r="G9" s="76" t="str">
        <f t="shared" si="1"/>
        <v/>
      </c>
      <c r="H9" s="77" t="str">
        <f t="shared" si="2"/>
        <v/>
      </c>
      <c r="I9" s="77" t="str">
        <f t="shared" si="3"/>
        <v/>
      </c>
    </row>
    <row r="10" spans="1:9" ht="15.75" customHeight="1" x14ac:dyDescent="0.3">
      <c r="A10" s="49"/>
      <c r="B10" s="50"/>
      <c r="C10" s="49"/>
      <c r="D10" s="51"/>
      <c r="E10" s="52"/>
      <c r="F10" s="75" t="str">
        <f t="shared" si="0"/>
        <v/>
      </c>
      <c r="G10" s="76" t="str">
        <f t="shared" si="1"/>
        <v/>
      </c>
      <c r="H10" s="77" t="str">
        <f t="shared" si="2"/>
        <v/>
      </c>
      <c r="I10" s="77" t="str">
        <f t="shared" si="3"/>
        <v/>
      </c>
    </row>
    <row r="11" spans="1:9" ht="15.75" customHeight="1" x14ac:dyDescent="0.3">
      <c r="A11" s="49"/>
      <c r="B11" s="50"/>
      <c r="C11" s="49"/>
      <c r="D11" s="51"/>
      <c r="E11" s="52"/>
      <c r="F11" s="75" t="str">
        <f t="shared" si="0"/>
        <v/>
      </c>
      <c r="G11" s="76" t="str">
        <f t="shared" si="1"/>
        <v/>
      </c>
      <c r="H11" s="77" t="str">
        <f t="shared" si="2"/>
        <v/>
      </c>
      <c r="I11" s="77" t="str">
        <f t="shared" si="3"/>
        <v/>
      </c>
    </row>
    <row r="12" spans="1:9" ht="15.75" customHeight="1" x14ac:dyDescent="0.3">
      <c r="A12" s="49"/>
      <c r="B12" s="50"/>
      <c r="C12" s="49"/>
      <c r="D12" s="51"/>
      <c r="E12" s="52"/>
      <c r="F12" s="75" t="str">
        <f t="shared" si="0"/>
        <v/>
      </c>
      <c r="G12" s="76" t="str">
        <f t="shared" si="1"/>
        <v/>
      </c>
      <c r="H12" s="77" t="str">
        <f t="shared" si="2"/>
        <v/>
      </c>
      <c r="I12" s="77" t="str">
        <f t="shared" si="3"/>
        <v/>
      </c>
    </row>
    <row r="13" spans="1:9" ht="15.75" customHeight="1" x14ac:dyDescent="0.3">
      <c r="A13" s="49"/>
      <c r="B13" s="50"/>
      <c r="C13" s="49"/>
      <c r="D13" s="51"/>
      <c r="E13" s="52"/>
      <c r="F13" s="75" t="str">
        <f t="shared" si="0"/>
        <v/>
      </c>
      <c r="G13" s="76" t="str">
        <f t="shared" si="1"/>
        <v/>
      </c>
      <c r="H13" s="77" t="str">
        <f t="shared" si="2"/>
        <v/>
      </c>
      <c r="I13" s="77" t="str">
        <f t="shared" si="3"/>
        <v/>
      </c>
    </row>
    <row r="14" spans="1:9" ht="15.75" customHeight="1" x14ac:dyDescent="0.3">
      <c r="A14" s="49"/>
      <c r="B14" s="50"/>
      <c r="C14" s="49"/>
      <c r="D14" s="51"/>
      <c r="E14" s="52"/>
      <c r="F14" s="75" t="str">
        <f t="shared" si="0"/>
        <v/>
      </c>
      <c r="G14" s="76" t="str">
        <f t="shared" si="1"/>
        <v/>
      </c>
      <c r="H14" s="77" t="str">
        <f t="shared" si="2"/>
        <v/>
      </c>
      <c r="I14" s="77" t="str">
        <f t="shared" si="3"/>
        <v/>
      </c>
    </row>
    <row r="15" spans="1:9" ht="15.75" customHeight="1" x14ac:dyDescent="0.3">
      <c r="A15" s="49"/>
      <c r="B15" s="50"/>
      <c r="C15" s="49"/>
      <c r="D15" s="51"/>
      <c r="E15" s="52"/>
      <c r="F15" s="75" t="str">
        <f t="shared" si="0"/>
        <v/>
      </c>
      <c r="G15" s="76" t="str">
        <f t="shared" si="1"/>
        <v/>
      </c>
      <c r="H15" s="77" t="str">
        <f t="shared" si="2"/>
        <v/>
      </c>
      <c r="I15" s="77" t="str">
        <f t="shared" si="3"/>
        <v/>
      </c>
    </row>
    <row r="16" spans="1:9" ht="15.75" customHeight="1" x14ac:dyDescent="0.3">
      <c r="A16" s="49"/>
      <c r="B16" s="50"/>
      <c r="C16" s="49"/>
      <c r="D16" s="51"/>
      <c r="E16" s="52"/>
      <c r="F16" s="75" t="str">
        <f t="shared" si="0"/>
        <v/>
      </c>
      <c r="G16" s="76" t="str">
        <f t="shared" si="1"/>
        <v/>
      </c>
      <c r="H16" s="77" t="str">
        <f t="shared" si="2"/>
        <v/>
      </c>
      <c r="I16" s="77" t="str">
        <f t="shared" si="3"/>
        <v/>
      </c>
    </row>
    <row r="17" spans="1:9" ht="15.75" customHeight="1" x14ac:dyDescent="0.3">
      <c r="A17" s="49"/>
      <c r="B17" s="50"/>
      <c r="C17" s="49"/>
      <c r="D17" s="51"/>
      <c r="E17" s="52"/>
      <c r="F17" s="75" t="str">
        <f t="shared" si="0"/>
        <v/>
      </c>
      <c r="G17" s="76" t="str">
        <f t="shared" si="1"/>
        <v/>
      </c>
      <c r="H17" s="77" t="str">
        <f t="shared" si="2"/>
        <v/>
      </c>
      <c r="I17" s="77" t="str">
        <f t="shared" si="3"/>
        <v/>
      </c>
    </row>
    <row r="18" spans="1:9" ht="15.75" customHeight="1" x14ac:dyDescent="0.3">
      <c r="A18" s="49"/>
      <c r="B18" s="50"/>
      <c r="C18" s="49"/>
      <c r="D18" s="51"/>
      <c r="E18" s="52"/>
      <c r="F18" s="75" t="str">
        <f t="shared" si="0"/>
        <v/>
      </c>
      <c r="G18" s="76" t="str">
        <f t="shared" si="1"/>
        <v/>
      </c>
      <c r="H18" s="77" t="str">
        <f t="shared" si="2"/>
        <v/>
      </c>
      <c r="I18" s="77" t="str">
        <f t="shared" si="3"/>
        <v/>
      </c>
    </row>
    <row r="19" spans="1:9" ht="15.75" customHeight="1" x14ac:dyDescent="0.3">
      <c r="A19" s="49"/>
      <c r="B19" s="50"/>
      <c r="C19" s="49"/>
      <c r="D19" s="51"/>
      <c r="E19" s="52"/>
      <c r="F19" s="75" t="str">
        <f t="shared" si="0"/>
        <v/>
      </c>
      <c r="G19" s="76" t="str">
        <f t="shared" si="1"/>
        <v/>
      </c>
      <c r="H19" s="77" t="str">
        <f t="shared" si="2"/>
        <v/>
      </c>
      <c r="I19" s="77" t="str">
        <f t="shared" si="3"/>
        <v/>
      </c>
    </row>
    <row r="20" spans="1:9" ht="15.75" customHeight="1" x14ac:dyDescent="0.3">
      <c r="A20" s="49"/>
      <c r="B20" s="50"/>
      <c r="C20" s="49"/>
      <c r="D20" s="51"/>
      <c r="E20" s="52"/>
      <c r="F20" s="75" t="str">
        <f t="shared" si="0"/>
        <v/>
      </c>
      <c r="G20" s="76" t="str">
        <f t="shared" si="1"/>
        <v/>
      </c>
      <c r="H20" s="77" t="str">
        <f t="shared" si="2"/>
        <v/>
      </c>
      <c r="I20" s="77" t="str">
        <f t="shared" si="3"/>
        <v/>
      </c>
    </row>
    <row r="21" spans="1:9" ht="15.75" customHeight="1" x14ac:dyDescent="0.3">
      <c r="A21" s="49"/>
      <c r="B21" s="50"/>
      <c r="C21" s="49"/>
      <c r="D21" s="51"/>
      <c r="E21" s="52"/>
      <c r="F21" s="75" t="str">
        <f t="shared" si="0"/>
        <v/>
      </c>
      <c r="G21" s="76" t="str">
        <f t="shared" si="1"/>
        <v/>
      </c>
      <c r="H21" s="77" t="str">
        <f t="shared" si="2"/>
        <v/>
      </c>
      <c r="I21" s="77" t="str">
        <f t="shared" si="3"/>
        <v/>
      </c>
    </row>
    <row r="22" spans="1:9" ht="29.25" customHeight="1" x14ac:dyDescent="0.3">
      <c r="A22" s="43" t="s">
        <v>94</v>
      </c>
      <c r="B22" s="57"/>
      <c r="C22" s="81" t="e">
        <f>AVERAGE(C7:C21)</f>
        <v>#DIV/0!</v>
      </c>
      <c r="D22" s="58" t="e">
        <f>AVERAGE(D7:D21)</f>
        <v>#DIV/0!</v>
      </c>
      <c r="E22" s="59" t="e">
        <f>AVERAGE(E7:E21)</f>
        <v>#DIV/0!</v>
      </c>
      <c r="F22" s="60" t="e">
        <f>AVERAGE(F7:F21)</f>
        <v>#DIV/0!</v>
      </c>
      <c r="G22" s="80" t="e">
        <f>AVERAGE(G7:G21)</f>
        <v>#DIV/0!</v>
      </c>
      <c r="H22" s="62"/>
      <c r="I22" s="62"/>
    </row>
    <row r="23" spans="1:9" ht="53.25" customHeight="1" x14ac:dyDescent="0.3">
      <c r="A23" s="43" t="s">
        <v>96</v>
      </c>
      <c r="B23" s="44" t="s">
        <v>18</v>
      </c>
      <c r="C23" s="43" t="s">
        <v>72</v>
      </c>
      <c r="D23" s="45" t="s">
        <v>19</v>
      </c>
      <c r="E23" s="46" t="s">
        <v>20</v>
      </c>
      <c r="F23" s="47" t="s">
        <v>77</v>
      </c>
      <c r="G23" s="46" t="s">
        <v>80</v>
      </c>
      <c r="H23" s="63"/>
      <c r="I23" s="62"/>
    </row>
    <row r="24" spans="1:9" x14ac:dyDescent="0.3">
      <c r="A24" s="49"/>
      <c r="B24" s="50"/>
      <c r="C24" s="49"/>
      <c r="D24" s="51"/>
      <c r="E24" s="52"/>
      <c r="F24" s="64"/>
      <c r="G24" s="78"/>
      <c r="H24" s="62"/>
      <c r="I24" s="62"/>
    </row>
    <row r="25" spans="1:9" x14ac:dyDescent="0.3">
      <c r="A25" s="49"/>
      <c r="B25" s="50"/>
      <c r="C25" s="49"/>
      <c r="D25" s="51"/>
      <c r="E25" s="52"/>
      <c r="F25" s="64"/>
      <c r="G25" s="78"/>
      <c r="H25" s="62"/>
      <c r="I25" s="62"/>
    </row>
    <row r="26" spans="1:9" x14ac:dyDescent="0.3">
      <c r="A26" s="49"/>
      <c r="B26" s="50"/>
      <c r="C26" s="49"/>
      <c r="D26" s="51"/>
      <c r="E26" s="52"/>
      <c r="F26" s="64"/>
      <c r="G26" s="78"/>
      <c r="H26" s="62"/>
      <c r="I26" s="62"/>
    </row>
    <row r="27" spans="1:9" x14ac:dyDescent="0.3">
      <c r="A27" s="49"/>
      <c r="B27" s="50"/>
      <c r="C27" s="49"/>
      <c r="D27" s="51"/>
      <c r="E27" s="52"/>
      <c r="F27" s="64"/>
      <c r="G27" s="78"/>
      <c r="H27" s="62"/>
      <c r="I27" s="62"/>
    </row>
    <row r="28" spans="1:9" x14ac:dyDescent="0.3">
      <c r="A28" s="49"/>
      <c r="B28" s="50"/>
      <c r="C28" s="49"/>
      <c r="D28" s="51"/>
      <c r="E28" s="52"/>
      <c r="F28" s="64"/>
      <c r="G28" s="78"/>
      <c r="H28" s="62"/>
      <c r="I28" s="62"/>
    </row>
    <row r="29" spans="1:9" x14ac:dyDescent="0.3">
      <c r="A29" s="49"/>
      <c r="B29" s="50"/>
      <c r="C29" s="49"/>
      <c r="D29" s="51"/>
      <c r="E29" s="52"/>
      <c r="F29" s="64"/>
      <c r="G29" s="78"/>
      <c r="H29" s="62"/>
      <c r="I29" s="62"/>
    </row>
    <row r="30" spans="1:9" x14ac:dyDescent="0.3">
      <c r="A30" s="49"/>
      <c r="B30" s="50"/>
      <c r="C30" s="49"/>
      <c r="D30" s="51"/>
      <c r="E30" s="52"/>
      <c r="F30" s="64"/>
      <c r="G30" s="78"/>
      <c r="H30" s="62"/>
      <c r="I30" s="62"/>
    </row>
    <row r="31" spans="1:9" x14ac:dyDescent="0.3">
      <c r="A31" s="49"/>
      <c r="B31" s="50"/>
      <c r="C31" s="49"/>
      <c r="D31" s="51"/>
      <c r="E31" s="52"/>
      <c r="F31" s="64"/>
      <c r="G31" s="78"/>
      <c r="H31" s="62"/>
      <c r="I31" s="62"/>
    </row>
    <row r="32" spans="1:9" x14ac:dyDescent="0.3">
      <c r="A32" s="49"/>
      <c r="B32" s="50"/>
      <c r="C32" s="49"/>
      <c r="D32" s="51"/>
      <c r="E32" s="52"/>
      <c r="F32" s="64"/>
      <c r="G32" s="78"/>
      <c r="H32" s="62"/>
      <c r="I32" s="62"/>
    </row>
    <row r="33" spans="1:9" x14ac:dyDescent="0.3">
      <c r="A33" s="49"/>
      <c r="B33" s="50"/>
      <c r="C33" s="49"/>
      <c r="D33" s="51"/>
      <c r="E33" s="52"/>
      <c r="F33" s="64"/>
      <c r="G33" s="78"/>
      <c r="H33" s="62"/>
      <c r="I33" s="62"/>
    </row>
    <row r="34" spans="1:9" x14ac:dyDescent="0.3">
      <c r="A34" s="49"/>
      <c r="B34" s="50"/>
      <c r="C34" s="49"/>
      <c r="D34" s="51"/>
      <c r="E34" s="52"/>
      <c r="F34" s="64"/>
      <c r="G34" s="78"/>
      <c r="H34" s="62"/>
      <c r="I34" s="62"/>
    </row>
    <row r="35" spans="1:9" x14ac:dyDescent="0.3">
      <c r="A35" s="49"/>
      <c r="B35" s="50"/>
      <c r="C35" s="49"/>
      <c r="D35" s="51"/>
      <c r="E35" s="52"/>
      <c r="F35" s="64"/>
      <c r="G35" s="78"/>
      <c r="H35" s="62"/>
      <c r="I35" s="62"/>
    </row>
    <row r="36" spans="1:9" x14ac:dyDescent="0.3">
      <c r="A36" s="49"/>
      <c r="B36" s="50"/>
      <c r="C36" s="49"/>
      <c r="D36" s="51"/>
      <c r="E36" s="52"/>
      <c r="F36" s="64"/>
      <c r="G36" s="78"/>
      <c r="H36" s="62"/>
      <c r="I36" s="62"/>
    </row>
    <row r="37" spans="1:9" x14ac:dyDescent="0.3">
      <c r="A37" s="49"/>
      <c r="B37" s="50"/>
      <c r="C37" s="49"/>
      <c r="D37" s="51"/>
      <c r="E37" s="52"/>
      <c r="F37" s="64"/>
      <c r="G37" s="78"/>
      <c r="H37" s="62"/>
      <c r="I37" s="62"/>
    </row>
    <row r="38" spans="1:9" x14ac:dyDescent="0.3">
      <c r="A38" s="49"/>
      <c r="B38" s="50"/>
      <c r="C38" s="49"/>
      <c r="D38" s="51"/>
      <c r="E38" s="52"/>
      <c r="F38" s="64"/>
      <c r="G38" s="78"/>
      <c r="H38" s="62"/>
      <c r="I38" s="62"/>
    </row>
    <row r="39" spans="1:9" ht="42" customHeight="1" x14ac:dyDescent="0.3">
      <c r="A39" s="43" t="s">
        <v>93</v>
      </c>
      <c r="B39" s="57"/>
      <c r="C39" s="81" t="e">
        <f>AVERAGE(C24:C38)</f>
        <v>#DIV/0!</v>
      </c>
      <c r="D39" s="58" t="e">
        <f>AVERAGE(D24:D38)</f>
        <v>#DIV/0!</v>
      </c>
      <c r="E39" s="59" t="e">
        <f>AVERAGE(E24:E38)</f>
        <v>#DIV/0!</v>
      </c>
      <c r="F39" s="60" t="e">
        <f>(C39/D39)</f>
        <v>#DIV/0!</v>
      </c>
      <c r="G39" s="80" t="e">
        <f>(E39/C39)</f>
        <v>#DIV/0!</v>
      </c>
      <c r="H39" s="62"/>
      <c r="I39" s="62"/>
    </row>
    <row r="40" spans="1:9" ht="28.5" customHeight="1" x14ac:dyDescent="0.3">
      <c r="A40" s="62"/>
      <c r="B40" s="57"/>
      <c r="C40" s="62"/>
      <c r="D40" s="66"/>
      <c r="E40" s="67" t="s">
        <v>88</v>
      </c>
      <c r="F40" s="68" t="e">
        <f>(F39*1.1)</f>
        <v>#DIV/0!</v>
      </c>
      <c r="G40" s="59" t="e">
        <f>G39*0.9</f>
        <v>#DIV/0!</v>
      </c>
      <c r="H40" s="70" t="s">
        <v>23</v>
      </c>
      <c r="I40" s="62"/>
    </row>
    <row r="41" spans="1:9" ht="22.5" customHeight="1" x14ac:dyDescent="0.3">
      <c r="A41" s="241" t="s">
        <v>24</v>
      </c>
      <c r="B41" s="241"/>
      <c r="C41" s="241"/>
      <c r="D41" s="241"/>
      <c r="E41" s="241"/>
      <c r="F41" s="241"/>
      <c r="G41" s="241"/>
      <c r="H41" s="241"/>
      <c r="I41" s="241"/>
    </row>
    <row r="42" spans="1:9" ht="42.75" x14ac:dyDescent="0.3">
      <c r="A42" s="43" t="s">
        <v>91</v>
      </c>
      <c r="B42" s="44" t="s">
        <v>18</v>
      </c>
      <c r="C42" s="43" t="s">
        <v>72</v>
      </c>
      <c r="D42" s="45" t="s">
        <v>19</v>
      </c>
      <c r="E42" s="46" t="s">
        <v>20</v>
      </c>
      <c r="F42" s="47" t="s">
        <v>81</v>
      </c>
      <c r="G42" s="46" t="s">
        <v>75</v>
      </c>
      <c r="H42" s="43" t="s">
        <v>21</v>
      </c>
      <c r="I42" s="43" t="s">
        <v>22</v>
      </c>
    </row>
    <row r="43" spans="1:9" x14ac:dyDescent="0.3">
      <c r="A43" s="49"/>
      <c r="B43" s="50"/>
      <c r="C43" s="49"/>
      <c r="D43" s="51"/>
      <c r="E43" s="52"/>
      <c r="F43" s="75" t="str">
        <f t="shared" ref="F43:F57" si="4">IF(AND(ISNUMBER(C43),ISNUMBER(D43)),C43/D43,"")</f>
        <v/>
      </c>
      <c r="G43" s="76" t="str">
        <f t="shared" ref="G43:G57" si="5">IF(AND(ISNUMBER(E43),ISNUMBER(C43)),E43/C43,"")</f>
        <v/>
      </c>
      <c r="H43" s="77" t="str">
        <f t="shared" ref="H43:H57" si="6">IF(ISNUMBER(C43),IF(F43&lt;=$F$76,"YES","NO"),"")</f>
        <v/>
      </c>
      <c r="I43" s="77" t="str">
        <f t="shared" ref="I43:I57" si="7">IF(ISNUMBER(E43),IF(G43&gt;=$G$76,"YES","NO"),"")</f>
        <v/>
      </c>
    </row>
    <row r="44" spans="1:9" x14ac:dyDescent="0.3">
      <c r="A44" s="49"/>
      <c r="B44" s="50"/>
      <c r="C44" s="49"/>
      <c r="D44" s="51"/>
      <c r="E44" s="52"/>
      <c r="F44" s="75" t="str">
        <f t="shared" si="4"/>
        <v/>
      </c>
      <c r="G44" s="76" t="str">
        <f t="shared" si="5"/>
        <v/>
      </c>
      <c r="H44" s="77" t="str">
        <f t="shared" si="6"/>
        <v/>
      </c>
      <c r="I44" s="77" t="str">
        <f t="shared" si="7"/>
        <v/>
      </c>
    </row>
    <row r="45" spans="1:9" x14ac:dyDescent="0.3">
      <c r="A45" s="49"/>
      <c r="B45" s="50"/>
      <c r="C45" s="49"/>
      <c r="D45" s="51"/>
      <c r="E45" s="52"/>
      <c r="F45" s="75" t="str">
        <f t="shared" si="4"/>
        <v/>
      </c>
      <c r="G45" s="76" t="str">
        <f t="shared" si="5"/>
        <v/>
      </c>
      <c r="H45" s="77" t="str">
        <f t="shared" si="6"/>
        <v/>
      </c>
      <c r="I45" s="77" t="str">
        <f t="shared" si="7"/>
        <v/>
      </c>
    </row>
    <row r="46" spans="1:9" x14ac:dyDescent="0.3">
      <c r="A46" s="49"/>
      <c r="B46" s="50"/>
      <c r="C46" s="49"/>
      <c r="D46" s="51"/>
      <c r="E46" s="52"/>
      <c r="F46" s="75" t="str">
        <f t="shared" si="4"/>
        <v/>
      </c>
      <c r="G46" s="76" t="str">
        <f t="shared" si="5"/>
        <v/>
      </c>
      <c r="H46" s="77" t="str">
        <f t="shared" si="6"/>
        <v/>
      </c>
      <c r="I46" s="77" t="str">
        <f t="shared" si="7"/>
        <v/>
      </c>
    </row>
    <row r="47" spans="1:9" x14ac:dyDescent="0.3">
      <c r="A47" s="49"/>
      <c r="B47" s="50"/>
      <c r="C47" s="49"/>
      <c r="D47" s="51"/>
      <c r="E47" s="52"/>
      <c r="F47" s="75" t="str">
        <f t="shared" si="4"/>
        <v/>
      </c>
      <c r="G47" s="76" t="str">
        <f t="shared" si="5"/>
        <v/>
      </c>
      <c r="H47" s="77" t="str">
        <f t="shared" si="6"/>
        <v/>
      </c>
      <c r="I47" s="77" t="str">
        <f t="shared" si="7"/>
        <v/>
      </c>
    </row>
    <row r="48" spans="1:9" x14ac:dyDescent="0.3">
      <c r="A48" s="49"/>
      <c r="B48" s="50"/>
      <c r="C48" s="49"/>
      <c r="D48" s="51"/>
      <c r="E48" s="52"/>
      <c r="F48" s="75" t="str">
        <f t="shared" si="4"/>
        <v/>
      </c>
      <c r="G48" s="76" t="str">
        <f t="shared" si="5"/>
        <v/>
      </c>
      <c r="H48" s="77" t="str">
        <f t="shared" si="6"/>
        <v/>
      </c>
      <c r="I48" s="77" t="str">
        <f t="shared" si="7"/>
        <v/>
      </c>
    </row>
    <row r="49" spans="1:9" x14ac:dyDescent="0.3">
      <c r="A49" s="49"/>
      <c r="B49" s="50"/>
      <c r="C49" s="49"/>
      <c r="D49" s="51"/>
      <c r="E49" s="52"/>
      <c r="F49" s="75" t="str">
        <f t="shared" si="4"/>
        <v/>
      </c>
      <c r="G49" s="76" t="str">
        <f t="shared" si="5"/>
        <v/>
      </c>
      <c r="H49" s="77" t="str">
        <f t="shared" si="6"/>
        <v/>
      </c>
      <c r="I49" s="77" t="str">
        <f t="shared" si="7"/>
        <v/>
      </c>
    </row>
    <row r="50" spans="1:9" x14ac:dyDescent="0.3">
      <c r="A50" s="49"/>
      <c r="B50" s="50"/>
      <c r="C50" s="49"/>
      <c r="D50" s="51"/>
      <c r="E50" s="52"/>
      <c r="F50" s="75" t="str">
        <f t="shared" si="4"/>
        <v/>
      </c>
      <c r="G50" s="76" t="str">
        <f t="shared" si="5"/>
        <v/>
      </c>
      <c r="H50" s="77" t="str">
        <f t="shared" si="6"/>
        <v/>
      </c>
      <c r="I50" s="77" t="str">
        <f t="shared" si="7"/>
        <v/>
      </c>
    </row>
    <row r="51" spans="1:9" x14ac:dyDescent="0.3">
      <c r="A51" s="49"/>
      <c r="B51" s="50"/>
      <c r="C51" s="49"/>
      <c r="D51" s="51"/>
      <c r="E51" s="52"/>
      <c r="F51" s="75" t="str">
        <f t="shared" si="4"/>
        <v/>
      </c>
      <c r="G51" s="76" t="str">
        <f t="shared" si="5"/>
        <v/>
      </c>
      <c r="H51" s="77" t="str">
        <f t="shared" si="6"/>
        <v/>
      </c>
      <c r="I51" s="77" t="str">
        <f t="shared" si="7"/>
        <v/>
      </c>
    </row>
    <row r="52" spans="1:9" x14ac:dyDescent="0.3">
      <c r="A52" s="49"/>
      <c r="B52" s="50"/>
      <c r="C52" s="49"/>
      <c r="D52" s="51"/>
      <c r="E52" s="52"/>
      <c r="F52" s="75" t="str">
        <f t="shared" si="4"/>
        <v/>
      </c>
      <c r="G52" s="76" t="str">
        <f t="shared" si="5"/>
        <v/>
      </c>
      <c r="H52" s="77" t="str">
        <f t="shared" si="6"/>
        <v/>
      </c>
      <c r="I52" s="77" t="str">
        <f t="shared" si="7"/>
        <v/>
      </c>
    </row>
    <row r="53" spans="1:9" x14ac:dyDescent="0.3">
      <c r="A53" s="49"/>
      <c r="B53" s="50"/>
      <c r="C53" s="49"/>
      <c r="D53" s="51"/>
      <c r="E53" s="52"/>
      <c r="F53" s="75" t="str">
        <f t="shared" si="4"/>
        <v/>
      </c>
      <c r="G53" s="76" t="str">
        <f t="shared" si="5"/>
        <v/>
      </c>
      <c r="H53" s="77" t="str">
        <f t="shared" si="6"/>
        <v/>
      </c>
      <c r="I53" s="77" t="str">
        <f t="shared" si="7"/>
        <v/>
      </c>
    </row>
    <row r="54" spans="1:9" x14ac:dyDescent="0.3">
      <c r="A54" s="49"/>
      <c r="B54" s="50"/>
      <c r="C54" s="49"/>
      <c r="D54" s="51"/>
      <c r="E54" s="52"/>
      <c r="F54" s="75" t="str">
        <f t="shared" si="4"/>
        <v/>
      </c>
      <c r="G54" s="76" t="str">
        <f t="shared" si="5"/>
        <v/>
      </c>
      <c r="H54" s="77" t="str">
        <f t="shared" si="6"/>
        <v/>
      </c>
      <c r="I54" s="77" t="str">
        <f t="shared" si="7"/>
        <v/>
      </c>
    </row>
    <row r="55" spans="1:9" x14ac:dyDescent="0.3">
      <c r="A55" s="49"/>
      <c r="B55" s="50"/>
      <c r="C55" s="49"/>
      <c r="D55" s="51"/>
      <c r="E55" s="52"/>
      <c r="F55" s="75" t="str">
        <f t="shared" si="4"/>
        <v/>
      </c>
      <c r="G55" s="76" t="str">
        <f t="shared" si="5"/>
        <v/>
      </c>
      <c r="H55" s="77" t="str">
        <f t="shared" si="6"/>
        <v/>
      </c>
      <c r="I55" s="77" t="str">
        <f t="shared" si="7"/>
        <v/>
      </c>
    </row>
    <row r="56" spans="1:9" x14ac:dyDescent="0.3">
      <c r="A56" s="49"/>
      <c r="B56" s="50"/>
      <c r="C56" s="49"/>
      <c r="D56" s="51"/>
      <c r="E56" s="52"/>
      <c r="F56" s="75" t="str">
        <f t="shared" si="4"/>
        <v/>
      </c>
      <c r="G56" s="76" t="str">
        <f t="shared" si="5"/>
        <v/>
      </c>
      <c r="H56" s="77" t="str">
        <f t="shared" si="6"/>
        <v/>
      </c>
      <c r="I56" s="77" t="str">
        <f t="shared" si="7"/>
        <v/>
      </c>
    </row>
    <row r="57" spans="1:9" x14ac:dyDescent="0.3">
      <c r="A57" s="49"/>
      <c r="B57" s="50"/>
      <c r="C57" s="49"/>
      <c r="D57" s="51"/>
      <c r="E57" s="52"/>
      <c r="F57" s="75" t="str">
        <f t="shared" si="4"/>
        <v/>
      </c>
      <c r="G57" s="76" t="str">
        <f t="shared" si="5"/>
        <v/>
      </c>
      <c r="H57" s="77" t="str">
        <f t="shared" si="6"/>
        <v/>
      </c>
      <c r="I57" s="77" t="str">
        <f t="shared" si="7"/>
        <v/>
      </c>
    </row>
    <row r="58" spans="1:9" ht="33.75" customHeight="1" x14ac:dyDescent="0.3">
      <c r="A58" s="43" t="s">
        <v>94</v>
      </c>
      <c r="B58" s="57"/>
      <c r="C58" s="81" t="e">
        <f>AVERAGE(C43:C57)</f>
        <v>#DIV/0!</v>
      </c>
      <c r="D58" s="58" t="e">
        <f>AVERAGE(D43:D57)</f>
        <v>#DIV/0!</v>
      </c>
      <c r="E58" s="59" t="e">
        <f>AVERAGE(E43:E57)</f>
        <v>#DIV/0!</v>
      </c>
      <c r="F58" s="60" t="e">
        <f>AVERAGE(F43:F57)</f>
        <v>#DIV/0!</v>
      </c>
      <c r="G58" s="80" t="e">
        <f>AVERAGE(G43:G57)</f>
        <v>#DIV/0!</v>
      </c>
      <c r="H58" s="62"/>
      <c r="I58" s="62"/>
    </row>
    <row r="59" spans="1:9" ht="43.5" customHeight="1" x14ac:dyDescent="0.3">
      <c r="A59" s="43" t="s">
        <v>96</v>
      </c>
      <c r="B59" s="44" t="s">
        <v>18</v>
      </c>
      <c r="C59" s="43" t="s">
        <v>72</v>
      </c>
      <c r="D59" s="45" t="s">
        <v>19</v>
      </c>
      <c r="E59" s="46" t="s">
        <v>20</v>
      </c>
      <c r="F59" s="47" t="s">
        <v>77</v>
      </c>
      <c r="G59" s="46" t="s">
        <v>80</v>
      </c>
      <c r="H59" s="63"/>
      <c r="I59" s="62"/>
    </row>
    <row r="60" spans="1:9" x14ac:dyDescent="0.3">
      <c r="A60" s="49"/>
      <c r="B60" s="50"/>
      <c r="C60" s="49"/>
      <c r="D60" s="51"/>
      <c r="E60" s="52"/>
      <c r="F60" s="64"/>
      <c r="G60" s="78"/>
      <c r="H60" s="62"/>
      <c r="I60" s="62"/>
    </row>
    <row r="61" spans="1:9" x14ac:dyDescent="0.3">
      <c r="A61" s="49"/>
      <c r="B61" s="50"/>
      <c r="C61" s="49"/>
      <c r="D61" s="51"/>
      <c r="E61" s="52"/>
      <c r="F61" s="64"/>
      <c r="G61" s="78"/>
      <c r="H61" s="62"/>
      <c r="I61" s="62"/>
    </row>
    <row r="62" spans="1:9" x14ac:dyDescent="0.3">
      <c r="A62" s="49"/>
      <c r="B62" s="50"/>
      <c r="C62" s="49"/>
      <c r="D62" s="51"/>
      <c r="E62" s="52"/>
      <c r="F62" s="64"/>
      <c r="G62" s="78"/>
      <c r="H62" s="62"/>
      <c r="I62" s="62"/>
    </row>
    <row r="63" spans="1:9" x14ac:dyDescent="0.3">
      <c r="A63" s="49"/>
      <c r="B63" s="50"/>
      <c r="C63" s="49"/>
      <c r="D63" s="51"/>
      <c r="E63" s="52"/>
      <c r="F63" s="64"/>
      <c r="G63" s="78"/>
      <c r="H63" s="62"/>
      <c r="I63" s="62"/>
    </row>
    <row r="64" spans="1:9" x14ac:dyDescent="0.3">
      <c r="A64" s="49"/>
      <c r="B64" s="50"/>
      <c r="C64" s="49"/>
      <c r="D64" s="51"/>
      <c r="E64" s="52"/>
      <c r="F64" s="64"/>
      <c r="G64" s="78"/>
      <c r="H64" s="62"/>
      <c r="I64" s="62"/>
    </row>
    <row r="65" spans="1:9" x14ac:dyDescent="0.3">
      <c r="A65" s="49"/>
      <c r="B65" s="50"/>
      <c r="C65" s="49"/>
      <c r="D65" s="51"/>
      <c r="E65" s="52"/>
      <c r="F65" s="64"/>
      <c r="G65" s="78"/>
      <c r="H65" s="62"/>
      <c r="I65" s="62"/>
    </row>
    <row r="66" spans="1:9" x14ac:dyDescent="0.3">
      <c r="A66" s="49"/>
      <c r="B66" s="50"/>
      <c r="C66" s="49"/>
      <c r="D66" s="51"/>
      <c r="E66" s="52"/>
      <c r="F66" s="64"/>
      <c r="G66" s="78"/>
      <c r="H66" s="62"/>
      <c r="I66" s="62"/>
    </row>
    <row r="67" spans="1:9" x14ac:dyDescent="0.3">
      <c r="A67" s="49"/>
      <c r="B67" s="50"/>
      <c r="C67" s="49"/>
      <c r="D67" s="51"/>
      <c r="E67" s="52"/>
      <c r="F67" s="64"/>
      <c r="G67" s="78"/>
      <c r="H67" s="62"/>
      <c r="I67" s="62"/>
    </row>
    <row r="68" spans="1:9" x14ac:dyDescent="0.3">
      <c r="A68" s="49"/>
      <c r="B68" s="50"/>
      <c r="C68" s="49"/>
      <c r="D68" s="51"/>
      <c r="E68" s="52"/>
      <c r="F68" s="64"/>
      <c r="G68" s="78"/>
      <c r="H68" s="62"/>
      <c r="I68" s="62"/>
    </row>
    <row r="69" spans="1:9" x14ac:dyDescent="0.3">
      <c r="A69" s="49"/>
      <c r="B69" s="50"/>
      <c r="C69" s="49"/>
      <c r="D69" s="51"/>
      <c r="E69" s="52"/>
      <c r="F69" s="64"/>
      <c r="G69" s="78"/>
      <c r="H69" s="62"/>
      <c r="I69" s="62"/>
    </row>
    <row r="70" spans="1:9" x14ac:dyDescent="0.3">
      <c r="A70" s="49"/>
      <c r="B70" s="50"/>
      <c r="C70" s="49"/>
      <c r="D70" s="51"/>
      <c r="E70" s="52"/>
      <c r="F70" s="64"/>
      <c r="G70" s="78"/>
      <c r="H70" s="62"/>
      <c r="I70" s="62"/>
    </row>
    <row r="71" spans="1:9" x14ac:dyDescent="0.3">
      <c r="A71" s="49"/>
      <c r="B71" s="50"/>
      <c r="C71" s="49"/>
      <c r="D71" s="51"/>
      <c r="E71" s="52"/>
      <c r="F71" s="64"/>
      <c r="G71" s="78"/>
      <c r="H71" s="62"/>
      <c r="I71" s="62"/>
    </row>
    <row r="72" spans="1:9" x14ac:dyDescent="0.3">
      <c r="A72" s="49"/>
      <c r="B72" s="50"/>
      <c r="C72" s="49"/>
      <c r="D72" s="51"/>
      <c r="E72" s="52"/>
      <c r="F72" s="64"/>
      <c r="G72" s="78"/>
      <c r="H72" s="62"/>
      <c r="I72" s="62"/>
    </row>
    <row r="73" spans="1:9" x14ac:dyDescent="0.3">
      <c r="A73" s="49"/>
      <c r="B73" s="50"/>
      <c r="C73" s="49"/>
      <c r="D73" s="51"/>
      <c r="E73" s="52"/>
      <c r="F73" s="64"/>
      <c r="G73" s="78"/>
      <c r="H73" s="62"/>
      <c r="I73" s="62"/>
    </row>
    <row r="74" spans="1:9" x14ac:dyDescent="0.3">
      <c r="A74" s="49"/>
      <c r="B74" s="50"/>
      <c r="C74" s="49"/>
      <c r="D74" s="51"/>
      <c r="E74" s="52"/>
      <c r="F74" s="64"/>
      <c r="G74" s="78"/>
      <c r="H74" s="62"/>
      <c r="I74" s="62"/>
    </row>
    <row r="75" spans="1:9" ht="32.25" customHeight="1" x14ac:dyDescent="0.3">
      <c r="A75" s="43" t="s">
        <v>93</v>
      </c>
      <c r="B75" s="57"/>
      <c r="C75" s="81" t="e">
        <f>AVERAGE(C60:C74)</f>
        <v>#DIV/0!</v>
      </c>
      <c r="D75" s="58" t="e">
        <f>AVERAGE(D60:D74)</f>
        <v>#DIV/0!</v>
      </c>
      <c r="E75" s="59" t="e">
        <f>AVERAGE(E60:E74)</f>
        <v>#DIV/0!</v>
      </c>
      <c r="F75" s="60" t="e">
        <f>(C75/D75)</f>
        <v>#DIV/0!</v>
      </c>
      <c r="G75" s="80" t="e">
        <f>(E75/C75)</f>
        <v>#DIV/0!</v>
      </c>
      <c r="H75" s="62"/>
      <c r="I75" s="62"/>
    </row>
    <row r="76" spans="1:9" ht="32.25" customHeight="1" x14ac:dyDescent="0.3">
      <c r="A76" s="62"/>
      <c r="B76" s="57"/>
      <c r="C76" s="62"/>
      <c r="D76" s="66"/>
      <c r="E76" s="67" t="s">
        <v>88</v>
      </c>
      <c r="F76" s="68" t="e">
        <f>(F75*1.1)</f>
        <v>#DIV/0!</v>
      </c>
      <c r="G76" s="59" t="e">
        <f>G75*0.9</f>
        <v>#DIV/0!</v>
      </c>
      <c r="H76" s="70" t="s">
        <v>23</v>
      </c>
      <c r="I76" s="62"/>
    </row>
  </sheetData>
  <mergeCells count="9">
    <mergeCell ref="A5:I5"/>
    <mergeCell ref="A41:I41"/>
    <mergeCell ref="H3:I3"/>
    <mergeCell ref="F4:G4"/>
    <mergeCell ref="B1:E1"/>
    <mergeCell ref="A2:A4"/>
    <mergeCell ref="B2:E2"/>
    <mergeCell ref="B3:E3"/>
    <mergeCell ref="C4:D4"/>
  </mergeCells>
  <phoneticPr fontId="0" type="noConversion"/>
  <pageMargins left="0.75" right="0.75" top="1" bottom="1" header="0.5" footer="0.5"/>
  <pageSetup orientation="landscape" r:id="rId1"/>
  <headerFooter alignWithMargins="0">
    <oddHeader>&amp;C&amp;"Public Sans,Bold"&amp;14LAFEPA Fall Workshop</oddHeader>
    <oddFooter>&amp;R&amp;P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71"/>
  <sheetViews>
    <sheetView zoomScaleNormal="100" workbookViewId="0"/>
  </sheetViews>
  <sheetFormatPr defaultRowHeight="15.75" x14ac:dyDescent="0.3"/>
  <cols>
    <col min="1" max="1" width="37" style="2" customWidth="1"/>
    <col min="2" max="2" width="10.140625" style="18" customWidth="1"/>
    <col min="3" max="3" width="10.140625" style="2" customWidth="1"/>
    <col min="4" max="4" width="10.140625" style="19" customWidth="1"/>
    <col min="5" max="5" width="10.140625" style="20" customWidth="1"/>
    <col min="6" max="6" width="11.7109375" style="21" customWidth="1"/>
    <col min="7" max="7" width="11.7109375" style="20" customWidth="1"/>
    <col min="8" max="9" width="11.140625" style="2" customWidth="1"/>
    <col min="10" max="16384" width="9.140625" style="2"/>
  </cols>
  <sheetData>
    <row r="1" spans="1:9" ht="77.25" customHeight="1" x14ac:dyDescent="0.3">
      <c r="A1" s="306" t="s">
        <v>114</v>
      </c>
      <c r="B1" s="246" t="s">
        <v>16</v>
      </c>
      <c r="C1" s="247"/>
      <c r="D1" s="247"/>
      <c r="E1" s="248"/>
      <c r="F1" s="25"/>
      <c r="G1" s="71"/>
      <c r="H1" s="27"/>
      <c r="I1" s="28"/>
    </row>
    <row r="2" spans="1:9" ht="21" customHeight="1" x14ac:dyDescent="0.3">
      <c r="A2" s="251" t="s">
        <v>17</v>
      </c>
      <c r="B2" s="249" t="s">
        <v>89</v>
      </c>
      <c r="C2" s="226"/>
      <c r="D2" s="226"/>
      <c r="E2" s="250"/>
      <c r="F2" s="29"/>
      <c r="G2" s="72"/>
      <c r="H2" s="31"/>
      <c r="I2" s="32"/>
    </row>
    <row r="3" spans="1:9" ht="22.5" customHeight="1" x14ac:dyDescent="0.3">
      <c r="A3" s="251"/>
      <c r="B3" s="252" t="s">
        <v>100</v>
      </c>
      <c r="C3" s="253"/>
      <c r="D3" s="253"/>
      <c r="E3" s="254"/>
      <c r="F3" s="29"/>
      <c r="G3" s="33" t="s">
        <v>4</v>
      </c>
      <c r="H3" s="244">
        <f>'4524-A'!B3</f>
        <v>0</v>
      </c>
      <c r="I3" s="245"/>
    </row>
    <row r="4" spans="1:9" ht="46.5" customHeight="1" x14ac:dyDescent="0.3">
      <c r="A4" s="261"/>
      <c r="B4" s="34"/>
      <c r="C4" s="264"/>
      <c r="D4" s="264"/>
      <c r="E4" s="35"/>
      <c r="F4" s="258" t="s">
        <v>35</v>
      </c>
      <c r="G4" s="267"/>
      <c r="H4" s="36"/>
      <c r="I4" s="37"/>
    </row>
    <row r="5" spans="1:9" ht="18.75" customHeight="1" x14ac:dyDescent="0.3">
      <c r="A5" s="265" t="s">
        <v>30</v>
      </c>
      <c r="B5" s="266"/>
      <c r="C5" s="266"/>
      <c r="D5" s="266"/>
      <c r="E5" s="266"/>
      <c r="F5" s="266"/>
      <c r="G5" s="266"/>
      <c r="H5" s="266"/>
      <c r="I5" s="266"/>
    </row>
    <row r="6" spans="1:9" ht="40.5" customHeight="1" x14ac:dyDescent="0.3">
      <c r="A6" s="43" t="s">
        <v>91</v>
      </c>
      <c r="B6" s="44" t="s">
        <v>18</v>
      </c>
      <c r="C6" s="43" t="s">
        <v>72</v>
      </c>
      <c r="D6" s="45" t="s">
        <v>19</v>
      </c>
      <c r="E6" s="46" t="s">
        <v>20</v>
      </c>
      <c r="F6" s="47" t="s">
        <v>81</v>
      </c>
      <c r="G6" s="46" t="s">
        <v>75</v>
      </c>
      <c r="H6" s="43" t="s">
        <v>21</v>
      </c>
      <c r="I6" s="43" t="s">
        <v>22</v>
      </c>
    </row>
    <row r="7" spans="1:9" ht="17.25" customHeight="1" x14ac:dyDescent="0.3">
      <c r="A7" s="49"/>
      <c r="B7" s="50"/>
      <c r="C7" s="49"/>
      <c r="D7" s="51"/>
      <c r="E7" s="52"/>
      <c r="F7" s="53" t="str">
        <f t="shared" ref="F7:F21" si="0">IF(AND(ISNUMBER(C7),ISNUMBER(D7)),C7/D7,"")</f>
        <v/>
      </c>
      <c r="G7" s="74" t="str">
        <f t="shared" ref="G7:G21" si="1">IF(AND(ISNUMBER(E7),ISNUMBER(C7)),E7/C7,"")</f>
        <v/>
      </c>
      <c r="H7" s="55" t="str">
        <f t="shared" ref="H7:H21" si="2">IF(ISNUMBER(C7),IF(F7&lt;=$F$37,"YES","NO"),"")</f>
        <v/>
      </c>
      <c r="I7" s="55" t="str">
        <f t="shared" ref="I7:I21" si="3">IF(ISNUMBER(E7),IF(G7&gt;=$G$37,"YES","NO"),"")</f>
        <v/>
      </c>
    </row>
    <row r="8" spans="1:9" ht="17.25" customHeight="1" x14ac:dyDescent="0.3">
      <c r="A8" s="49"/>
      <c r="B8" s="50"/>
      <c r="C8" s="49"/>
      <c r="D8" s="51"/>
      <c r="E8" s="52"/>
      <c r="F8" s="53" t="str">
        <f t="shared" si="0"/>
        <v/>
      </c>
      <c r="G8" s="74" t="str">
        <f t="shared" si="1"/>
        <v/>
      </c>
      <c r="H8" s="55" t="str">
        <f t="shared" si="2"/>
        <v/>
      </c>
      <c r="I8" s="55" t="str">
        <f t="shared" si="3"/>
        <v/>
      </c>
    </row>
    <row r="9" spans="1:9" ht="17.25" customHeight="1" x14ac:dyDescent="0.3">
      <c r="A9" s="49"/>
      <c r="B9" s="50"/>
      <c r="C9" s="49"/>
      <c r="D9" s="51"/>
      <c r="E9" s="52"/>
      <c r="F9" s="53" t="str">
        <f t="shared" si="0"/>
        <v/>
      </c>
      <c r="G9" s="74" t="str">
        <f t="shared" si="1"/>
        <v/>
      </c>
      <c r="H9" s="55" t="str">
        <f t="shared" si="2"/>
        <v/>
      </c>
      <c r="I9" s="55" t="str">
        <f t="shared" si="3"/>
        <v/>
      </c>
    </row>
    <row r="10" spans="1:9" ht="17.25" customHeight="1" x14ac:dyDescent="0.3">
      <c r="A10" s="49"/>
      <c r="B10" s="50"/>
      <c r="C10" s="49"/>
      <c r="D10" s="51"/>
      <c r="E10" s="52"/>
      <c r="F10" s="53" t="str">
        <f t="shared" si="0"/>
        <v/>
      </c>
      <c r="G10" s="74" t="str">
        <f t="shared" si="1"/>
        <v/>
      </c>
      <c r="H10" s="55" t="str">
        <f t="shared" si="2"/>
        <v/>
      </c>
      <c r="I10" s="55" t="str">
        <f t="shared" si="3"/>
        <v/>
      </c>
    </row>
    <row r="11" spans="1:9" ht="17.25" customHeight="1" x14ac:dyDescent="0.3">
      <c r="A11" s="49"/>
      <c r="B11" s="50"/>
      <c r="C11" s="49"/>
      <c r="D11" s="51"/>
      <c r="E11" s="52"/>
      <c r="F11" s="53" t="str">
        <f t="shared" si="0"/>
        <v/>
      </c>
      <c r="G11" s="74" t="str">
        <f t="shared" si="1"/>
        <v/>
      </c>
      <c r="H11" s="55" t="str">
        <f t="shared" si="2"/>
        <v/>
      </c>
      <c r="I11" s="55" t="str">
        <f t="shared" si="3"/>
        <v/>
      </c>
    </row>
    <row r="12" spans="1:9" ht="17.25" customHeight="1" x14ac:dyDescent="0.3">
      <c r="A12" s="49"/>
      <c r="B12" s="50"/>
      <c r="C12" s="49"/>
      <c r="D12" s="51"/>
      <c r="E12" s="52"/>
      <c r="F12" s="53" t="str">
        <f t="shared" si="0"/>
        <v/>
      </c>
      <c r="G12" s="74" t="str">
        <f t="shared" si="1"/>
        <v/>
      </c>
      <c r="H12" s="55" t="str">
        <f t="shared" si="2"/>
        <v/>
      </c>
      <c r="I12" s="55" t="str">
        <f t="shared" si="3"/>
        <v/>
      </c>
    </row>
    <row r="13" spans="1:9" ht="17.25" customHeight="1" x14ac:dyDescent="0.3">
      <c r="A13" s="49"/>
      <c r="B13" s="50"/>
      <c r="C13" s="49"/>
      <c r="D13" s="51"/>
      <c r="E13" s="52"/>
      <c r="F13" s="53" t="str">
        <f t="shared" si="0"/>
        <v/>
      </c>
      <c r="G13" s="74" t="str">
        <f t="shared" si="1"/>
        <v/>
      </c>
      <c r="H13" s="55" t="str">
        <f t="shared" si="2"/>
        <v/>
      </c>
      <c r="I13" s="55" t="str">
        <f t="shared" si="3"/>
        <v/>
      </c>
    </row>
    <row r="14" spans="1:9" ht="17.25" customHeight="1" x14ac:dyDescent="0.3">
      <c r="A14" s="49"/>
      <c r="B14" s="50"/>
      <c r="C14" s="49"/>
      <c r="D14" s="51"/>
      <c r="E14" s="52"/>
      <c r="F14" s="53" t="str">
        <f t="shared" si="0"/>
        <v/>
      </c>
      <c r="G14" s="74" t="str">
        <f t="shared" si="1"/>
        <v/>
      </c>
      <c r="H14" s="55" t="str">
        <f t="shared" si="2"/>
        <v/>
      </c>
      <c r="I14" s="55" t="str">
        <f t="shared" si="3"/>
        <v/>
      </c>
    </row>
    <row r="15" spans="1:9" ht="17.25" customHeight="1" x14ac:dyDescent="0.3">
      <c r="A15" s="49"/>
      <c r="B15" s="50"/>
      <c r="C15" s="49"/>
      <c r="D15" s="51"/>
      <c r="E15" s="52"/>
      <c r="F15" s="53" t="str">
        <f t="shared" si="0"/>
        <v/>
      </c>
      <c r="G15" s="74" t="str">
        <f t="shared" si="1"/>
        <v/>
      </c>
      <c r="H15" s="55" t="str">
        <f t="shared" si="2"/>
        <v/>
      </c>
      <c r="I15" s="55" t="str">
        <f t="shared" si="3"/>
        <v/>
      </c>
    </row>
    <row r="16" spans="1:9" ht="17.25" customHeight="1" x14ac:dyDescent="0.3">
      <c r="A16" s="49"/>
      <c r="B16" s="50"/>
      <c r="C16" s="49"/>
      <c r="D16" s="51"/>
      <c r="E16" s="52"/>
      <c r="F16" s="53" t="str">
        <f t="shared" si="0"/>
        <v/>
      </c>
      <c r="G16" s="74" t="str">
        <f t="shared" si="1"/>
        <v/>
      </c>
      <c r="H16" s="55" t="str">
        <f t="shared" si="2"/>
        <v/>
      </c>
      <c r="I16" s="55" t="str">
        <f t="shared" si="3"/>
        <v/>
      </c>
    </row>
    <row r="17" spans="1:9" ht="17.25" customHeight="1" x14ac:dyDescent="0.3">
      <c r="A17" s="49"/>
      <c r="B17" s="50"/>
      <c r="C17" s="49"/>
      <c r="D17" s="51"/>
      <c r="E17" s="52"/>
      <c r="F17" s="53" t="str">
        <f t="shared" si="0"/>
        <v/>
      </c>
      <c r="G17" s="74" t="str">
        <f t="shared" si="1"/>
        <v/>
      </c>
      <c r="H17" s="55" t="str">
        <f t="shared" si="2"/>
        <v/>
      </c>
      <c r="I17" s="55" t="str">
        <f t="shared" si="3"/>
        <v/>
      </c>
    </row>
    <row r="18" spans="1:9" ht="17.25" customHeight="1" x14ac:dyDescent="0.3">
      <c r="A18" s="49"/>
      <c r="B18" s="50"/>
      <c r="C18" s="49"/>
      <c r="D18" s="51"/>
      <c r="E18" s="52"/>
      <c r="F18" s="53" t="str">
        <f t="shared" si="0"/>
        <v/>
      </c>
      <c r="G18" s="74" t="str">
        <f t="shared" si="1"/>
        <v/>
      </c>
      <c r="H18" s="55" t="str">
        <f t="shared" si="2"/>
        <v/>
      </c>
      <c r="I18" s="55" t="str">
        <f t="shared" si="3"/>
        <v/>
      </c>
    </row>
    <row r="19" spans="1:9" ht="17.25" customHeight="1" x14ac:dyDescent="0.3">
      <c r="A19" s="49"/>
      <c r="B19" s="50"/>
      <c r="C19" s="49"/>
      <c r="D19" s="51"/>
      <c r="E19" s="52"/>
      <c r="F19" s="53" t="str">
        <f t="shared" si="0"/>
        <v/>
      </c>
      <c r="G19" s="74" t="str">
        <f t="shared" si="1"/>
        <v/>
      </c>
      <c r="H19" s="55" t="str">
        <f t="shared" si="2"/>
        <v/>
      </c>
      <c r="I19" s="55" t="str">
        <f t="shared" si="3"/>
        <v/>
      </c>
    </row>
    <row r="20" spans="1:9" ht="17.25" customHeight="1" x14ac:dyDescent="0.3">
      <c r="A20" s="49"/>
      <c r="B20" s="50"/>
      <c r="C20" s="49"/>
      <c r="D20" s="51"/>
      <c r="E20" s="52"/>
      <c r="F20" s="53" t="str">
        <f t="shared" si="0"/>
        <v/>
      </c>
      <c r="G20" s="74" t="str">
        <f t="shared" si="1"/>
        <v/>
      </c>
      <c r="H20" s="55" t="str">
        <f t="shared" si="2"/>
        <v/>
      </c>
      <c r="I20" s="55" t="str">
        <f t="shared" si="3"/>
        <v/>
      </c>
    </row>
    <row r="21" spans="1:9" ht="17.25" customHeight="1" x14ac:dyDescent="0.3">
      <c r="A21" s="49"/>
      <c r="B21" s="50"/>
      <c r="C21" s="49"/>
      <c r="D21" s="51"/>
      <c r="E21" s="52"/>
      <c r="F21" s="53" t="str">
        <f t="shared" si="0"/>
        <v/>
      </c>
      <c r="G21" s="74" t="str">
        <f t="shared" si="1"/>
        <v/>
      </c>
      <c r="H21" s="55" t="str">
        <f t="shared" si="2"/>
        <v/>
      </c>
      <c r="I21" s="55" t="str">
        <f t="shared" si="3"/>
        <v/>
      </c>
    </row>
    <row r="22" spans="1:9" ht="37.5" customHeight="1" x14ac:dyDescent="0.3">
      <c r="A22" s="43" t="s">
        <v>94</v>
      </c>
      <c r="B22" s="57"/>
      <c r="C22" s="81" t="e">
        <f>AVERAGE(C7:C21)</f>
        <v>#DIV/0!</v>
      </c>
      <c r="D22" s="58" t="e">
        <f>AVERAGE(D7:D21)</f>
        <v>#DIV/0!</v>
      </c>
      <c r="E22" s="59" t="e">
        <f>AVERAGE(E7:E21)</f>
        <v>#DIV/0!</v>
      </c>
      <c r="F22" s="60" t="e">
        <f>AVERAGE(F7:F21)</f>
        <v>#DIV/0!</v>
      </c>
      <c r="G22" s="80" t="e">
        <f>AVERAGE(G7:G21)</f>
        <v>#DIV/0!</v>
      </c>
      <c r="H22" s="62"/>
      <c r="I22" s="62"/>
    </row>
    <row r="23" spans="1:9" ht="52.5" customHeight="1" x14ac:dyDescent="0.3">
      <c r="A23" s="43" t="s">
        <v>96</v>
      </c>
      <c r="B23" s="44" t="s">
        <v>18</v>
      </c>
      <c r="C23" s="43" t="s">
        <v>72</v>
      </c>
      <c r="D23" s="45" t="s">
        <v>19</v>
      </c>
      <c r="E23" s="46" t="s">
        <v>20</v>
      </c>
      <c r="F23" s="47" t="s">
        <v>77</v>
      </c>
      <c r="G23" s="46" t="s">
        <v>80</v>
      </c>
      <c r="H23" s="63"/>
      <c r="I23" s="62"/>
    </row>
    <row r="24" spans="1:9" ht="18.75" customHeight="1" x14ac:dyDescent="0.3">
      <c r="A24" s="49"/>
      <c r="B24" s="50"/>
      <c r="C24" s="49"/>
      <c r="D24" s="51"/>
      <c r="E24" s="52"/>
      <c r="F24" s="64"/>
      <c r="G24" s="78"/>
      <c r="H24" s="62"/>
      <c r="I24" s="62"/>
    </row>
    <row r="25" spans="1:9" ht="18.75" customHeight="1" x14ac:dyDescent="0.3">
      <c r="A25" s="49"/>
      <c r="B25" s="50"/>
      <c r="C25" s="49"/>
      <c r="D25" s="51"/>
      <c r="E25" s="52"/>
      <c r="F25" s="64"/>
      <c r="G25" s="78"/>
      <c r="H25" s="62"/>
      <c r="I25" s="62"/>
    </row>
    <row r="26" spans="1:9" ht="18.75" customHeight="1" x14ac:dyDescent="0.3">
      <c r="A26" s="49"/>
      <c r="B26" s="50"/>
      <c r="C26" s="49"/>
      <c r="D26" s="51"/>
      <c r="E26" s="52"/>
      <c r="F26" s="64"/>
      <c r="G26" s="78"/>
      <c r="H26" s="62"/>
      <c r="I26" s="62"/>
    </row>
    <row r="27" spans="1:9" ht="18.75" customHeight="1" x14ac:dyDescent="0.3">
      <c r="A27" s="49"/>
      <c r="B27" s="50"/>
      <c r="C27" s="49"/>
      <c r="D27" s="51"/>
      <c r="E27" s="52"/>
      <c r="F27" s="64"/>
      <c r="G27" s="78"/>
      <c r="H27" s="62"/>
      <c r="I27" s="62"/>
    </row>
    <row r="28" spans="1:9" ht="18.75" customHeight="1" x14ac:dyDescent="0.3">
      <c r="A28" s="49"/>
      <c r="B28" s="50"/>
      <c r="C28" s="49"/>
      <c r="D28" s="51"/>
      <c r="E28" s="52"/>
      <c r="F28" s="64"/>
      <c r="G28" s="78"/>
      <c r="H28" s="62"/>
      <c r="I28" s="62"/>
    </row>
    <row r="29" spans="1:9" ht="18.75" customHeight="1" x14ac:dyDescent="0.3">
      <c r="A29" s="49"/>
      <c r="B29" s="50"/>
      <c r="C29" s="49"/>
      <c r="D29" s="51"/>
      <c r="E29" s="52"/>
      <c r="F29" s="64"/>
      <c r="G29" s="78"/>
      <c r="H29" s="62"/>
      <c r="I29" s="62"/>
    </row>
    <row r="30" spans="1:9" ht="18.75" customHeight="1" x14ac:dyDescent="0.3">
      <c r="A30" s="49"/>
      <c r="B30" s="50"/>
      <c r="C30" s="49"/>
      <c r="D30" s="51"/>
      <c r="E30" s="52"/>
      <c r="F30" s="64"/>
      <c r="G30" s="78"/>
      <c r="H30" s="62"/>
      <c r="I30" s="62"/>
    </row>
    <row r="31" spans="1:9" ht="18.75" customHeight="1" x14ac:dyDescent="0.3">
      <c r="A31" s="49"/>
      <c r="B31" s="50"/>
      <c r="C31" s="49"/>
      <c r="D31" s="51"/>
      <c r="E31" s="52"/>
      <c r="F31" s="64"/>
      <c r="G31" s="78"/>
      <c r="H31" s="62"/>
      <c r="I31" s="62"/>
    </row>
    <row r="32" spans="1:9" ht="18.75" customHeight="1" x14ac:dyDescent="0.3">
      <c r="A32" s="49"/>
      <c r="B32" s="50"/>
      <c r="C32" s="49"/>
      <c r="D32" s="51"/>
      <c r="E32" s="52"/>
      <c r="F32" s="64"/>
      <c r="G32" s="78"/>
      <c r="H32" s="62"/>
      <c r="I32" s="62"/>
    </row>
    <row r="33" spans="1:9" ht="18.75" customHeight="1" x14ac:dyDescent="0.3">
      <c r="A33" s="49"/>
      <c r="B33" s="50"/>
      <c r="C33" s="49"/>
      <c r="D33" s="51"/>
      <c r="E33" s="52"/>
      <c r="F33" s="64"/>
      <c r="G33" s="78"/>
      <c r="H33" s="62"/>
      <c r="I33" s="62"/>
    </row>
    <row r="34" spans="1:9" ht="18.75" customHeight="1" x14ac:dyDescent="0.3">
      <c r="A34" s="49"/>
      <c r="B34" s="50"/>
      <c r="C34" s="49"/>
      <c r="D34" s="51"/>
      <c r="E34" s="52"/>
      <c r="F34" s="64"/>
      <c r="G34" s="78"/>
      <c r="H34" s="62"/>
      <c r="I34" s="62"/>
    </row>
    <row r="35" spans="1:9" ht="18.75" customHeight="1" x14ac:dyDescent="0.3">
      <c r="A35" s="49"/>
      <c r="B35" s="50"/>
      <c r="C35" s="49"/>
      <c r="D35" s="51"/>
      <c r="E35" s="52"/>
      <c r="F35" s="64"/>
      <c r="G35" s="78"/>
      <c r="H35" s="62"/>
      <c r="I35" s="62"/>
    </row>
    <row r="36" spans="1:9" ht="44.25" customHeight="1" x14ac:dyDescent="0.3">
      <c r="A36" s="43" t="s">
        <v>93</v>
      </c>
      <c r="B36" s="57"/>
      <c r="C36" s="81" t="e">
        <f>AVERAGE(C24:C35)</f>
        <v>#DIV/0!</v>
      </c>
      <c r="D36" s="58" t="e">
        <f>AVERAGE(D24:D35)</f>
        <v>#DIV/0!</v>
      </c>
      <c r="E36" s="59" t="e">
        <f>AVERAGE(E24:E35)</f>
        <v>#DIV/0!</v>
      </c>
      <c r="F36" s="60" t="e">
        <f>(C36/D36)</f>
        <v>#DIV/0!</v>
      </c>
      <c r="G36" s="80" t="e">
        <f>(E36/C36)</f>
        <v>#DIV/0!</v>
      </c>
      <c r="H36" s="62"/>
      <c r="I36" s="62"/>
    </row>
    <row r="37" spans="1:9" ht="39.75" customHeight="1" x14ac:dyDescent="0.3">
      <c r="A37" s="62"/>
      <c r="B37" s="57"/>
      <c r="C37" s="62"/>
      <c r="D37" s="66"/>
      <c r="E37" s="67" t="s">
        <v>88</v>
      </c>
      <c r="F37" s="68" t="e">
        <f>(F36*1.1)</f>
        <v>#DIV/0!</v>
      </c>
      <c r="G37" s="59" t="e">
        <f>G36*0.9</f>
        <v>#DIV/0!</v>
      </c>
      <c r="H37" s="70" t="s">
        <v>23</v>
      </c>
      <c r="I37" s="62"/>
    </row>
    <row r="38" spans="1:9" ht="21" customHeight="1" x14ac:dyDescent="0.3">
      <c r="A38" s="268" t="s">
        <v>31</v>
      </c>
      <c r="B38" s="269"/>
      <c r="C38" s="269"/>
      <c r="D38" s="269"/>
      <c r="E38" s="82"/>
      <c r="F38" s="83"/>
      <c r="G38" s="82"/>
      <c r="H38" s="84"/>
      <c r="I38" s="84"/>
    </row>
    <row r="39" spans="1:9" ht="42.75" x14ac:dyDescent="0.3">
      <c r="A39" s="43" t="s">
        <v>91</v>
      </c>
      <c r="B39" s="44" t="s">
        <v>18</v>
      </c>
      <c r="C39" s="43" t="s">
        <v>72</v>
      </c>
      <c r="D39" s="45" t="s">
        <v>19</v>
      </c>
      <c r="E39" s="46" t="s">
        <v>20</v>
      </c>
      <c r="F39" s="47" t="s">
        <v>83</v>
      </c>
      <c r="G39" s="46" t="s">
        <v>75</v>
      </c>
      <c r="H39" s="43" t="s">
        <v>21</v>
      </c>
      <c r="I39" s="43" t="s">
        <v>22</v>
      </c>
    </row>
    <row r="40" spans="1:9" ht="17.25" customHeight="1" x14ac:dyDescent="0.3">
      <c r="A40" s="49"/>
      <c r="B40" s="50"/>
      <c r="C40" s="49"/>
      <c r="D40" s="51"/>
      <c r="E40" s="52"/>
      <c r="F40" s="53" t="str">
        <f t="shared" ref="F40:F52" si="4">IF(AND(ISNUMBER(C40),ISNUMBER(D40)),C40/D40,"")</f>
        <v/>
      </c>
      <c r="G40" s="74" t="str">
        <f t="shared" ref="G40:G52" si="5">IF(AND(ISNUMBER(E40),ISNUMBER(C40)),E40/C40,"")</f>
        <v/>
      </c>
      <c r="H40" s="55" t="str">
        <f t="shared" ref="H40:H52" si="6">IF(ISNUMBER(C40),IF(F40&lt;=$F$71,"YES","NO"),"")</f>
        <v/>
      </c>
      <c r="I40" s="55" t="str">
        <f t="shared" ref="I40:I52" si="7">IF(ISNUMBER(E40),IF(G40&gt;=$G$71,"YES","NO"),"")</f>
        <v/>
      </c>
    </row>
    <row r="41" spans="1:9" ht="17.25" customHeight="1" x14ac:dyDescent="0.3">
      <c r="A41" s="49"/>
      <c r="B41" s="50"/>
      <c r="C41" s="49"/>
      <c r="D41" s="51"/>
      <c r="E41" s="52"/>
      <c r="F41" s="53" t="str">
        <f t="shared" si="4"/>
        <v/>
      </c>
      <c r="G41" s="74" t="str">
        <f t="shared" si="5"/>
        <v/>
      </c>
      <c r="H41" s="55" t="str">
        <f t="shared" si="6"/>
        <v/>
      </c>
      <c r="I41" s="55" t="str">
        <f t="shared" si="7"/>
        <v/>
      </c>
    </row>
    <row r="42" spans="1:9" ht="17.25" customHeight="1" x14ac:dyDescent="0.3">
      <c r="A42" s="49"/>
      <c r="B42" s="50"/>
      <c r="C42" s="49"/>
      <c r="D42" s="51"/>
      <c r="E42" s="52"/>
      <c r="F42" s="53" t="str">
        <f t="shared" si="4"/>
        <v/>
      </c>
      <c r="G42" s="74" t="str">
        <f t="shared" si="5"/>
        <v/>
      </c>
      <c r="H42" s="55" t="str">
        <f t="shared" si="6"/>
        <v/>
      </c>
      <c r="I42" s="55" t="str">
        <f t="shared" si="7"/>
        <v/>
      </c>
    </row>
    <row r="43" spans="1:9" ht="17.25" customHeight="1" x14ac:dyDescent="0.3">
      <c r="A43" s="49"/>
      <c r="B43" s="50"/>
      <c r="C43" s="49"/>
      <c r="D43" s="51"/>
      <c r="E43" s="52"/>
      <c r="F43" s="53" t="str">
        <f t="shared" si="4"/>
        <v/>
      </c>
      <c r="G43" s="74" t="str">
        <f t="shared" si="5"/>
        <v/>
      </c>
      <c r="H43" s="55" t="str">
        <f t="shared" si="6"/>
        <v/>
      </c>
      <c r="I43" s="55" t="str">
        <f t="shared" si="7"/>
        <v/>
      </c>
    </row>
    <row r="44" spans="1:9" ht="17.25" customHeight="1" x14ac:dyDescent="0.3">
      <c r="A44" s="49"/>
      <c r="B44" s="50"/>
      <c r="C44" s="49"/>
      <c r="D44" s="51"/>
      <c r="E44" s="52"/>
      <c r="F44" s="53" t="str">
        <f t="shared" si="4"/>
        <v/>
      </c>
      <c r="G44" s="74" t="str">
        <f t="shared" si="5"/>
        <v/>
      </c>
      <c r="H44" s="55" t="str">
        <f t="shared" si="6"/>
        <v/>
      </c>
      <c r="I44" s="55" t="str">
        <f t="shared" si="7"/>
        <v/>
      </c>
    </row>
    <row r="45" spans="1:9" ht="17.25" customHeight="1" x14ac:dyDescent="0.3">
      <c r="A45" s="49"/>
      <c r="B45" s="50"/>
      <c r="C45" s="49"/>
      <c r="D45" s="51"/>
      <c r="E45" s="52"/>
      <c r="F45" s="53" t="str">
        <f t="shared" si="4"/>
        <v/>
      </c>
      <c r="G45" s="74" t="str">
        <f t="shared" si="5"/>
        <v/>
      </c>
      <c r="H45" s="55" t="str">
        <f t="shared" si="6"/>
        <v/>
      </c>
      <c r="I45" s="55" t="str">
        <f t="shared" si="7"/>
        <v/>
      </c>
    </row>
    <row r="46" spans="1:9" ht="17.25" customHeight="1" x14ac:dyDescent="0.3">
      <c r="A46" s="49"/>
      <c r="B46" s="50"/>
      <c r="C46" s="49"/>
      <c r="D46" s="51"/>
      <c r="E46" s="52"/>
      <c r="F46" s="53" t="str">
        <f t="shared" si="4"/>
        <v/>
      </c>
      <c r="G46" s="74" t="str">
        <f t="shared" si="5"/>
        <v/>
      </c>
      <c r="H46" s="55" t="str">
        <f t="shared" si="6"/>
        <v/>
      </c>
      <c r="I46" s="55" t="str">
        <f t="shared" si="7"/>
        <v/>
      </c>
    </row>
    <row r="47" spans="1:9" ht="17.25" customHeight="1" x14ac:dyDescent="0.3">
      <c r="A47" s="49"/>
      <c r="B47" s="50"/>
      <c r="C47" s="49"/>
      <c r="D47" s="51"/>
      <c r="E47" s="52"/>
      <c r="F47" s="53" t="str">
        <f t="shared" si="4"/>
        <v/>
      </c>
      <c r="G47" s="74" t="str">
        <f t="shared" si="5"/>
        <v/>
      </c>
      <c r="H47" s="55" t="str">
        <f t="shared" si="6"/>
        <v/>
      </c>
      <c r="I47" s="55" t="str">
        <f t="shared" si="7"/>
        <v/>
      </c>
    </row>
    <row r="48" spans="1:9" ht="17.25" customHeight="1" x14ac:dyDescent="0.3">
      <c r="A48" s="49"/>
      <c r="B48" s="50"/>
      <c r="C48" s="49"/>
      <c r="D48" s="51"/>
      <c r="E48" s="52"/>
      <c r="F48" s="53" t="str">
        <f t="shared" si="4"/>
        <v/>
      </c>
      <c r="G48" s="74" t="str">
        <f t="shared" si="5"/>
        <v/>
      </c>
      <c r="H48" s="55" t="str">
        <f t="shared" si="6"/>
        <v/>
      </c>
      <c r="I48" s="55" t="str">
        <f t="shared" si="7"/>
        <v/>
      </c>
    </row>
    <row r="49" spans="1:9" ht="17.25" customHeight="1" x14ac:dyDescent="0.3">
      <c r="A49" s="49"/>
      <c r="B49" s="50"/>
      <c r="C49" s="49"/>
      <c r="D49" s="51"/>
      <c r="E49" s="52"/>
      <c r="F49" s="53" t="str">
        <f t="shared" si="4"/>
        <v/>
      </c>
      <c r="G49" s="74" t="str">
        <f t="shared" si="5"/>
        <v/>
      </c>
      <c r="H49" s="55" t="str">
        <f t="shared" si="6"/>
        <v/>
      </c>
      <c r="I49" s="55" t="str">
        <f t="shared" si="7"/>
        <v/>
      </c>
    </row>
    <row r="50" spans="1:9" ht="17.25" customHeight="1" x14ac:dyDescent="0.3">
      <c r="A50" s="49"/>
      <c r="B50" s="50"/>
      <c r="C50" s="49"/>
      <c r="D50" s="51"/>
      <c r="E50" s="52"/>
      <c r="F50" s="53" t="str">
        <f t="shared" si="4"/>
        <v/>
      </c>
      <c r="G50" s="74" t="str">
        <f t="shared" si="5"/>
        <v/>
      </c>
      <c r="H50" s="55" t="str">
        <f t="shared" si="6"/>
        <v/>
      </c>
      <c r="I50" s="55" t="str">
        <f t="shared" si="7"/>
        <v/>
      </c>
    </row>
    <row r="51" spans="1:9" ht="17.25" customHeight="1" x14ac:dyDescent="0.3">
      <c r="A51" s="49"/>
      <c r="B51" s="50"/>
      <c r="C51" s="49"/>
      <c r="D51" s="51"/>
      <c r="E51" s="52"/>
      <c r="F51" s="53" t="str">
        <f t="shared" si="4"/>
        <v/>
      </c>
      <c r="G51" s="74" t="str">
        <f t="shared" si="5"/>
        <v/>
      </c>
      <c r="H51" s="55" t="str">
        <f t="shared" si="6"/>
        <v/>
      </c>
      <c r="I51" s="55" t="str">
        <f t="shared" si="7"/>
        <v/>
      </c>
    </row>
    <row r="52" spans="1:9" ht="17.25" customHeight="1" x14ac:dyDescent="0.3">
      <c r="A52" s="49"/>
      <c r="B52" s="50"/>
      <c r="C52" s="49"/>
      <c r="D52" s="51"/>
      <c r="E52" s="52"/>
      <c r="F52" s="53" t="str">
        <f t="shared" si="4"/>
        <v/>
      </c>
      <c r="G52" s="74" t="str">
        <f t="shared" si="5"/>
        <v/>
      </c>
      <c r="H52" s="55" t="str">
        <f t="shared" si="6"/>
        <v/>
      </c>
      <c r="I52" s="55" t="str">
        <f t="shared" si="7"/>
        <v/>
      </c>
    </row>
    <row r="53" spans="1:9" ht="42.75" customHeight="1" x14ac:dyDescent="0.3">
      <c r="A53" s="43" t="s">
        <v>94</v>
      </c>
      <c r="B53" s="57"/>
      <c r="C53" s="81" t="e">
        <f>AVERAGE(C40:C52)</f>
        <v>#DIV/0!</v>
      </c>
      <c r="D53" s="58" t="e">
        <f>AVERAGE(D40:D52)</f>
        <v>#DIV/0!</v>
      </c>
      <c r="E53" s="59" t="e">
        <f>AVERAGE(E40:E52)</f>
        <v>#DIV/0!</v>
      </c>
      <c r="F53" s="60" t="e">
        <f>AVERAGE(F40:F52)</f>
        <v>#DIV/0!</v>
      </c>
      <c r="G53" s="80" t="e">
        <f>AVERAGE(G40:G52)</f>
        <v>#DIV/0!</v>
      </c>
      <c r="H53" s="62"/>
      <c r="I53" s="62"/>
    </row>
    <row r="54" spans="1:9" ht="54.75" customHeight="1" x14ac:dyDescent="0.3">
      <c r="A54" s="43" t="s">
        <v>96</v>
      </c>
      <c r="B54" s="44" t="s">
        <v>18</v>
      </c>
      <c r="C54" s="43" t="s">
        <v>72</v>
      </c>
      <c r="D54" s="45" t="s">
        <v>19</v>
      </c>
      <c r="E54" s="46" t="s">
        <v>20</v>
      </c>
      <c r="F54" s="47" t="s">
        <v>77</v>
      </c>
      <c r="G54" s="46" t="s">
        <v>80</v>
      </c>
      <c r="H54" s="63"/>
      <c r="I54" s="62"/>
    </row>
    <row r="55" spans="1:9" x14ac:dyDescent="0.3">
      <c r="A55" s="49"/>
      <c r="B55" s="50"/>
      <c r="C55" s="49"/>
      <c r="D55" s="51"/>
      <c r="E55" s="52"/>
      <c r="F55" s="64"/>
      <c r="G55" s="78"/>
      <c r="H55" s="62"/>
      <c r="I55" s="62"/>
    </row>
    <row r="56" spans="1:9" x14ac:dyDescent="0.3">
      <c r="A56" s="49"/>
      <c r="B56" s="50"/>
      <c r="C56" s="49"/>
      <c r="D56" s="51"/>
      <c r="E56" s="52"/>
      <c r="F56" s="64"/>
      <c r="G56" s="78"/>
      <c r="H56" s="62"/>
      <c r="I56" s="62"/>
    </row>
    <row r="57" spans="1:9" x14ac:dyDescent="0.3">
      <c r="A57" s="49"/>
      <c r="B57" s="50"/>
      <c r="C57" s="49"/>
      <c r="D57" s="51"/>
      <c r="E57" s="52"/>
      <c r="F57" s="64"/>
      <c r="G57" s="78"/>
      <c r="H57" s="62"/>
      <c r="I57" s="62"/>
    </row>
    <row r="58" spans="1:9" x14ac:dyDescent="0.3">
      <c r="A58" s="49"/>
      <c r="B58" s="50"/>
      <c r="C58" s="49"/>
      <c r="D58" s="51"/>
      <c r="E58" s="52"/>
      <c r="F58" s="64"/>
      <c r="G58" s="78"/>
      <c r="H58" s="62"/>
      <c r="I58" s="62"/>
    </row>
    <row r="59" spans="1:9" x14ac:dyDescent="0.3">
      <c r="A59" s="49"/>
      <c r="B59" s="50"/>
      <c r="C59" s="49"/>
      <c r="D59" s="51"/>
      <c r="E59" s="52"/>
      <c r="F59" s="64"/>
      <c r="G59" s="78"/>
      <c r="H59" s="62"/>
      <c r="I59" s="62"/>
    </row>
    <row r="60" spans="1:9" x14ac:dyDescent="0.3">
      <c r="A60" s="49"/>
      <c r="B60" s="50"/>
      <c r="C60" s="49"/>
      <c r="D60" s="51"/>
      <c r="E60" s="52"/>
      <c r="F60" s="64"/>
      <c r="G60" s="78"/>
      <c r="H60" s="62"/>
      <c r="I60" s="62"/>
    </row>
    <row r="61" spans="1:9" x14ac:dyDescent="0.3">
      <c r="A61" s="49"/>
      <c r="B61" s="50"/>
      <c r="C61" s="49"/>
      <c r="D61" s="51"/>
      <c r="E61" s="52"/>
      <c r="F61" s="64"/>
      <c r="G61" s="78"/>
      <c r="H61" s="62"/>
      <c r="I61" s="62"/>
    </row>
    <row r="62" spans="1:9" x14ac:dyDescent="0.3">
      <c r="A62" s="49"/>
      <c r="B62" s="50"/>
      <c r="C62" s="49"/>
      <c r="D62" s="51"/>
      <c r="E62" s="52"/>
      <c r="F62" s="64"/>
      <c r="G62" s="78"/>
      <c r="H62" s="62"/>
      <c r="I62" s="62"/>
    </row>
    <row r="63" spans="1:9" x14ac:dyDescent="0.3">
      <c r="A63" s="49"/>
      <c r="B63" s="50"/>
      <c r="C63" s="49"/>
      <c r="D63" s="51"/>
      <c r="E63" s="52"/>
      <c r="F63" s="64"/>
      <c r="G63" s="78"/>
      <c r="H63" s="62"/>
      <c r="I63" s="62"/>
    </row>
    <row r="64" spans="1:9" x14ac:dyDescent="0.3">
      <c r="A64" s="49"/>
      <c r="B64" s="50"/>
      <c r="C64" s="49"/>
      <c r="D64" s="51"/>
      <c r="E64" s="52"/>
      <c r="F64" s="64"/>
      <c r="G64" s="78"/>
      <c r="H64" s="62"/>
      <c r="I64" s="62"/>
    </row>
    <row r="65" spans="1:9" x14ac:dyDescent="0.3">
      <c r="A65" s="49"/>
      <c r="B65" s="50"/>
      <c r="C65" s="49"/>
      <c r="D65" s="51"/>
      <c r="E65" s="52"/>
      <c r="F65" s="64"/>
      <c r="G65" s="78"/>
      <c r="H65" s="62"/>
      <c r="I65" s="62"/>
    </row>
    <row r="66" spans="1:9" x14ac:dyDescent="0.3">
      <c r="A66" s="49"/>
      <c r="B66" s="50"/>
      <c r="C66" s="49"/>
      <c r="D66" s="51"/>
      <c r="E66" s="52"/>
      <c r="F66" s="64"/>
      <c r="G66" s="78"/>
      <c r="H66" s="62"/>
      <c r="I66" s="62"/>
    </row>
    <row r="67" spans="1:9" x14ac:dyDescent="0.3">
      <c r="A67" s="49"/>
      <c r="B67" s="50"/>
      <c r="C67" s="49"/>
      <c r="D67" s="51"/>
      <c r="E67" s="52"/>
      <c r="F67" s="64"/>
      <c r="G67" s="78"/>
      <c r="H67" s="62"/>
      <c r="I67" s="62"/>
    </row>
    <row r="68" spans="1:9" x14ac:dyDescent="0.3">
      <c r="A68" s="49"/>
      <c r="B68" s="50"/>
      <c r="C68" s="49"/>
      <c r="D68" s="51"/>
      <c r="E68" s="52"/>
      <c r="F68" s="64"/>
      <c r="G68" s="78"/>
      <c r="H68" s="62"/>
      <c r="I68" s="62"/>
    </row>
    <row r="69" spans="1:9" x14ac:dyDescent="0.3">
      <c r="A69" s="49"/>
      <c r="B69" s="50"/>
      <c r="C69" s="49"/>
      <c r="D69" s="51"/>
      <c r="E69" s="52"/>
      <c r="F69" s="64"/>
      <c r="G69" s="78"/>
      <c r="H69" s="62"/>
      <c r="I69" s="62"/>
    </row>
    <row r="70" spans="1:9" ht="33" customHeight="1" x14ac:dyDescent="0.3">
      <c r="A70" s="43" t="s">
        <v>93</v>
      </c>
      <c r="B70" s="57"/>
      <c r="C70" s="81" t="e">
        <f>AVERAGE(C55:C69)</f>
        <v>#DIV/0!</v>
      </c>
      <c r="D70" s="58" t="e">
        <f>AVERAGE(D55:D69)</f>
        <v>#DIV/0!</v>
      </c>
      <c r="E70" s="59" t="e">
        <f>AVERAGE(E55:E69)</f>
        <v>#DIV/0!</v>
      </c>
      <c r="F70" s="60" t="e">
        <f>(C70/D70)</f>
        <v>#DIV/0!</v>
      </c>
      <c r="G70" s="80" t="e">
        <f>(E70/C70)</f>
        <v>#DIV/0!</v>
      </c>
      <c r="H70" s="62"/>
      <c r="I70" s="62"/>
    </row>
    <row r="71" spans="1:9" ht="33" customHeight="1" x14ac:dyDescent="0.3">
      <c r="A71" s="62"/>
      <c r="B71" s="57"/>
      <c r="C71" s="62"/>
      <c r="D71" s="66"/>
      <c r="E71" s="67" t="s">
        <v>88</v>
      </c>
      <c r="F71" s="68" t="e">
        <f>(F70*1.1)</f>
        <v>#DIV/0!</v>
      </c>
      <c r="G71" s="59" t="e">
        <f>G70*0.9</f>
        <v>#DIV/0!</v>
      </c>
      <c r="H71" s="70" t="s">
        <v>23</v>
      </c>
      <c r="I71" s="62"/>
    </row>
  </sheetData>
  <mergeCells count="9">
    <mergeCell ref="H3:I3"/>
    <mergeCell ref="A38:D38"/>
    <mergeCell ref="F4:G4"/>
    <mergeCell ref="B1:E1"/>
    <mergeCell ref="A2:A4"/>
    <mergeCell ref="B2:E2"/>
    <mergeCell ref="B3:E3"/>
    <mergeCell ref="C4:D4"/>
    <mergeCell ref="A5:I5"/>
  </mergeCells>
  <phoneticPr fontId="0" type="noConversion"/>
  <pageMargins left="0.75" right="0.75" top="1" bottom="1" header="0.5" footer="0.5"/>
  <pageSetup orientation="landscape" r:id="rId1"/>
  <headerFooter alignWithMargins="0">
    <oddHeader>&amp;C&amp;"Public Sans,Bold"&amp;14LAFEPA Fall Workshop</oddHeader>
    <oddFooter>&amp;R&amp;P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73"/>
  <sheetViews>
    <sheetView zoomScaleNormal="100" workbookViewId="0"/>
  </sheetViews>
  <sheetFormatPr defaultRowHeight="15.75" x14ac:dyDescent="0.3"/>
  <cols>
    <col min="1" max="1" width="34.7109375" style="2" customWidth="1"/>
    <col min="2" max="2" width="10.5703125" style="18" customWidth="1"/>
    <col min="3" max="3" width="10.5703125" style="2" customWidth="1"/>
    <col min="4" max="4" width="10.5703125" style="19" customWidth="1"/>
    <col min="5" max="5" width="10.5703125" style="20" customWidth="1"/>
    <col min="6" max="6" width="11" style="21" customWidth="1"/>
    <col min="7" max="7" width="10.140625" style="20" customWidth="1"/>
    <col min="8" max="9" width="11.85546875" style="2" customWidth="1"/>
    <col min="10" max="16384" width="9.140625" style="2"/>
  </cols>
  <sheetData>
    <row r="1" spans="1:9" ht="78" customHeight="1" x14ac:dyDescent="0.3">
      <c r="A1" s="306" t="s">
        <v>114</v>
      </c>
      <c r="B1" s="246" t="s">
        <v>16</v>
      </c>
      <c r="C1" s="247"/>
      <c r="D1" s="247"/>
      <c r="E1" s="248"/>
      <c r="F1" s="25"/>
      <c r="G1" s="71"/>
      <c r="H1" s="27"/>
      <c r="I1" s="28"/>
    </row>
    <row r="2" spans="1:9" ht="14.25" customHeight="1" x14ac:dyDescent="0.3">
      <c r="A2" s="251" t="s">
        <v>17</v>
      </c>
      <c r="B2" s="270" t="s">
        <v>102</v>
      </c>
      <c r="C2" s="271"/>
      <c r="D2" s="271"/>
      <c r="E2" s="272"/>
      <c r="F2" s="29"/>
      <c r="G2" s="72"/>
      <c r="H2" s="31"/>
      <c r="I2" s="32"/>
    </row>
    <row r="3" spans="1:9" ht="22.5" customHeight="1" x14ac:dyDescent="0.3">
      <c r="A3" s="251"/>
      <c r="B3" s="273" t="s">
        <v>37</v>
      </c>
      <c r="C3" s="274"/>
      <c r="D3" s="274"/>
      <c r="E3" s="275"/>
      <c r="F3" s="29"/>
      <c r="G3" s="33" t="s">
        <v>4</v>
      </c>
      <c r="H3" s="244">
        <f>'4524-A'!B3</f>
        <v>0</v>
      </c>
      <c r="I3" s="245"/>
    </row>
    <row r="4" spans="1:9" ht="74.25" customHeight="1" x14ac:dyDescent="0.3">
      <c r="A4" s="261"/>
      <c r="B4" s="34"/>
      <c r="C4" s="264"/>
      <c r="D4" s="264"/>
      <c r="E4" s="35"/>
      <c r="F4" s="258" t="s">
        <v>32</v>
      </c>
      <c r="G4" s="267"/>
      <c r="H4" s="36"/>
      <c r="I4" s="37"/>
    </row>
    <row r="5" spans="1:9" ht="17.25" customHeight="1" x14ac:dyDescent="0.3">
      <c r="A5" s="265" t="s">
        <v>28</v>
      </c>
      <c r="B5" s="266"/>
      <c r="C5" s="266"/>
      <c r="D5" s="266"/>
      <c r="E5" s="266"/>
      <c r="F5" s="266"/>
      <c r="G5" s="266"/>
      <c r="H5" s="266"/>
      <c r="I5" s="266"/>
    </row>
    <row r="6" spans="1:9" ht="43.5" customHeight="1" x14ac:dyDescent="0.3">
      <c r="A6" s="43" t="s">
        <v>91</v>
      </c>
      <c r="B6" s="44" t="s">
        <v>18</v>
      </c>
      <c r="C6" s="43" t="s">
        <v>72</v>
      </c>
      <c r="D6" s="45" t="s">
        <v>19</v>
      </c>
      <c r="E6" s="46" t="s">
        <v>20</v>
      </c>
      <c r="F6" s="47" t="s">
        <v>81</v>
      </c>
      <c r="G6" s="46" t="s">
        <v>74</v>
      </c>
      <c r="H6" s="43" t="s">
        <v>21</v>
      </c>
      <c r="I6" s="43" t="s">
        <v>22</v>
      </c>
    </row>
    <row r="7" spans="1:9" x14ac:dyDescent="0.3">
      <c r="A7" s="49"/>
      <c r="B7" s="50"/>
      <c r="C7" s="49"/>
      <c r="D7" s="51"/>
      <c r="E7" s="52"/>
      <c r="F7" s="53" t="str">
        <f t="shared" ref="F7:F21" si="0">IF(AND(ISNUMBER(C7),ISNUMBER(D7)),C7/D7,"")</f>
        <v/>
      </c>
      <c r="G7" s="74" t="str">
        <f t="shared" ref="G7:G21" si="1">IF(AND(ISNUMBER(E7),ISNUMBER(C7)),E7/C7,"")</f>
        <v/>
      </c>
      <c r="H7" s="55" t="str">
        <f t="shared" ref="H7:H21" si="2">IF(ISNUMBER(C7),IF(F7&lt;=$F$38,"YES","NO"),"")</f>
        <v/>
      </c>
      <c r="I7" s="55"/>
    </row>
    <row r="8" spans="1:9" x14ac:dyDescent="0.3">
      <c r="A8" s="49"/>
      <c r="B8" s="50"/>
      <c r="C8" s="49"/>
      <c r="D8" s="51"/>
      <c r="E8" s="52"/>
      <c r="F8" s="53" t="str">
        <f t="shared" si="0"/>
        <v/>
      </c>
      <c r="G8" s="74" t="str">
        <f t="shared" si="1"/>
        <v/>
      </c>
      <c r="H8" s="55" t="str">
        <f t="shared" si="2"/>
        <v/>
      </c>
      <c r="I8" s="55" t="str">
        <f t="shared" ref="I8:I21" si="3">IF(ISNUMBER(E8),IF(G8&gt;=$G$38,"YES","NO"),"")</f>
        <v/>
      </c>
    </row>
    <row r="9" spans="1:9" x14ac:dyDescent="0.3">
      <c r="A9" s="49"/>
      <c r="B9" s="50"/>
      <c r="C9" s="49"/>
      <c r="D9" s="51"/>
      <c r="E9" s="52"/>
      <c r="F9" s="53" t="str">
        <f t="shared" si="0"/>
        <v/>
      </c>
      <c r="G9" s="74" t="str">
        <f t="shared" si="1"/>
        <v/>
      </c>
      <c r="H9" s="55" t="str">
        <f t="shared" si="2"/>
        <v/>
      </c>
      <c r="I9" s="55" t="str">
        <f t="shared" si="3"/>
        <v/>
      </c>
    </row>
    <row r="10" spans="1:9" x14ac:dyDescent="0.3">
      <c r="A10" s="49"/>
      <c r="B10" s="50"/>
      <c r="C10" s="49"/>
      <c r="D10" s="51"/>
      <c r="E10" s="52"/>
      <c r="F10" s="53" t="str">
        <f t="shared" si="0"/>
        <v/>
      </c>
      <c r="G10" s="74" t="str">
        <f t="shared" si="1"/>
        <v/>
      </c>
      <c r="H10" s="55" t="str">
        <f t="shared" si="2"/>
        <v/>
      </c>
      <c r="I10" s="55" t="str">
        <f t="shared" si="3"/>
        <v/>
      </c>
    </row>
    <row r="11" spans="1:9" x14ac:dyDescent="0.3">
      <c r="A11" s="49"/>
      <c r="B11" s="50"/>
      <c r="C11" s="49"/>
      <c r="D11" s="51"/>
      <c r="E11" s="52"/>
      <c r="F11" s="53" t="str">
        <f t="shared" si="0"/>
        <v/>
      </c>
      <c r="G11" s="74" t="str">
        <f t="shared" si="1"/>
        <v/>
      </c>
      <c r="H11" s="55" t="str">
        <f t="shared" si="2"/>
        <v/>
      </c>
      <c r="I11" s="55" t="str">
        <f t="shared" si="3"/>
        <v/>
      </c>
    </row>
    <row r="12" spans="1:9" x14ac:dyDescent="0.3">
      <c r="A12" s="49"/>
      <c r="B12" s="50"/>
      <c r="C12" s="49"/>
      <c r="D12" s="51"/>
      <c r="E12" s="52"/>
      <c r="F12" s="53" t="str">
        <f t="shared" si="0"/>
        <v/>
      </c>
      <c r="G12" s="74" t="str">
        <f t="shared" si="1"/>
        <v/>
      </c>
      <c r="H12" s="55" t="str">
        <f t="shared" si="2"/>
        <v/>
      </c>
      <c r="I12" s="55" t="str">
        <f t="shared" si="3"/>
        <v/>
      </c>
    </row>
    <row r="13" spans="1:9" x14ac:dyDescent="0.3">
      <c r="A13" s="49"/>
      <c r="B13" s="50"/>
      <c r="C13" s="49"/>
      <c r="D13" s="51"/>
      <c r="E13" s="52"/>
      <c r="F13" s="53" t="str">
        <f t="shared" si="0"/>
        <v/>
      </c>
      <c r="G13" s="74" t="str">
        <f t="shared" si="1"/>
        <v/>
      </c>
      <c r="H13" s="55" t="str">
        <f t="shared" si="2"/>
        <v/>
      </c>
      <c r="I13" s="55" t="str">
        <f t="shared" si="3"/>
        <v/>
      </c>
    </row>
    <row r="14" spans="1:9" x14ac:dyDescent="0.3">
      <c r="A14" s="49"/>
      <c r="B14" s="50"/>
      <c r="C14" s="49"/>
      <c r="D14" s="51"/>
      <c r="E14" s="52"/>
      <c r="F14" s="53" t="str">
        <f t="shared" si="0"/>
        <v/>
      </c>
      <c r="G14" s="74" t="str">
        <f t="shared" si="1"/>
        <v/>
      </c>
      <c r="H14" s="55" t="str">
        <f t="shared" si="2"/>
        <v/>
      </c>
      <c r="I14" s="55" t="str">
        <f t="shared" si="3"/>
        <v/>
      </c>
    </row>
    <row r="15" spans="1:9" x14ac:dyDescent="0.3">
      <c r="A15" s="49"/>
      <c r="B15" s="50"/>
      <c r="C15" s="49"/>
      <c r="D15" s="51"/>
      <c r="E15" s="52"/>
      <c r="F15" s="53" t="str">
        <f t="shared" si="0"/>
        <v/>
      </c>
      <c r="G15" s="74" t="str">
        <f t="shared" si="1"/>
        <v/>
      </c>
      <c r="H15" s="55" t="str">
        <f t="shared" si="2"/>
        <v/>
      </c>
      <c r="I15" s="55" t="str">
        <f t="shared" si="3"/>
        <v/>
      </c>
    </row>
    <row r="16" spans="1:9" x14ac:dyDescent="0.3">
      <c r="A16" s="49"/>
      <c r="B16" s="50"/>
      <c r="C16" s="49"/>
      <c r="D16" s="51"/>
      <c r="E16" s="52"/>
      <c r="F16" s="53" t="str">
        <f t="shared" si="0"/>
        <v/>
      </c>
      <c r="G16" s="74" t="str">
        <f t="shared" si="1"/>
        <v/>
      </c>
      <c r="H16" s="55" t="str">
        <f t="shared" si="2"/>
        <v/>
      </c>
      <c r="I16" s="55" t="str">
        <f t="shared" si="3"/>
        <v/>
      </c>
    </row>
    <row r="17" spans="1:9" x14ac:dyDescent="0.3">
      <c r="A17" s="49"/>
      <c r="B17" s="50"/>
      <c r="C17" s="49"/>
      <c r="D17" s="51"/>
      <c r="E17" s="52"/>
      <c r="F17" s="53" t="str">
        <f t="shared" si="0"/>
        <v/>
      </c>
      <c r="G17" s="74" t="str">
        <f t="shared" si="1"/>
        <v/>
      </c>
      <c r="H17" s="55" t="str">
        <f t="shared" si="2"/>
        <v/>
      </c>
      <c r="I17" s="55" t="str">
        <f t="shared" si="3"/>
        <v/>
      </c>
    </row>
    <row r="18" spans="1:9" x14ac:dyDescent="0.3">
      <c r="A18" s="49"/>
      <c r="B18" s="50"/>
      <c r="C18" s="49"/>
      <c r="D18" s="51"/>
      <c r="E18" s="52"/>
      <c r="F18" s="53" t="str">
        <f t="shared" si="0"/>
        <v/>
      </c>
      <c r="G18" s="74" t="str">
        <f t="shared" si="1"/>
        <v/>
      </c>
      <c r="H18" s="55" t="str">
        <f t="shared" si="2"/>
        <v/>
      </c>
      <c r="I18" s="55" t="str">
        <f t="shared" si="3"/>
        <v/>
      </c>
    </row>
    <row r="19" spans="1:9" x14ac:dyDescent="0.3">
      <c r="A19" s="49"/>
      <c r="B19" s="50"/>
      <c r="C19" s="49"/>
      <c r="D19" s="51"/>
      <c r="E19" s="52"/>
      <c r="F19" s="53" t="str">
        <f t="shared" si="0"/>
        <v/>
      </c>
      <c r="G19" s="74" t="str">
        <f t="shared" si="1"/>
        <v/>
      </c>
      <c r="H19" s="55" t="str">
        <f t="shared" si="2"/>
        <v/>
      </c>
      <c r="I19" s="55" t="str">
        <f t="shared" si="3"/>
        <v/>
      </c>
    </row>
    <row r="20" spans="1:9" x14ac:dyDescent="0.3">
      <c r="A20" s="49"/>
      <c r="B20" s="50"/>
      <c r="C20" s="49"/>
      <c r="D20" s="51"/>
      <c r="E20" s="52"/>
      <c r="F20" s="53" t="str">
        <f t="shared" si="0"/>
        <v/>
      </c>
      <c r="G20" s="74" t="str">
        <f t="shared" si="1"/>
        <v/>
      </c>
      <c r="H20" s="55" t="str">
        <f t="shared" si="2"/>
        <v/>
      </c>
      <c r="I20" s="55" t="str">
        <f t="shared" si="3"/>
        <v/>
      </c>
    </row>
    <row r="21" spans="1:9" x14ac:dyDescent="0.3">
      <c r="A21" s="49"/>
      <c r="B21" s="50"/>
      <c r="C21" s="49"/>
      <c r="D21" s="51"/>
      <c r="E21" s="52"/>
      <c r="F21" s="53" t="str">
        <f t="shared" si="0"/>
        <v/>
      </c>
      <c r="G21" s="74" t="str">
        <f t="shared" si="1"/>
        <v/>
      </c>
      <c r="H21" s="55" t="str">
        <f t="shared" si="2"/>
        <v/>
      </c>
      <c r="I21" s="55" t="str">
        <f t="shared" si="3"/>
        <v/>
      </c>
    </row>
    <row r="22" spans="1:9" ht="33" customHeight="1" x14ac:dyDescent="0.3">
      <c r="A22" s="43" t="s">
        <v>94</v>
      </c>
      <c r="B22" s="57"/>
      <c r="C22" s="81" t="e">
        <f>AVERAGE(C7:C21)</f>
        <v>#DIV/0!</v>
      </c>
      <c r="D22" s="58" t="e">
        <f>AVERAGE(D7:D21)</f>
        <v>#DIV/0!</v>
      </c>
      <c r="E22" s="59" t="e">
        <f>AVERAGE(E7:E21)</f>
        <v>#DIV/0!</v>
      </c>
      <c r="F22" s="60" t="e">
        <f>AVERAGE(F7:F21)</f>
        <v>#DIV/0!</v>
      </c>
      <c r="G22" s="80" t="e">
        <f>AVERAGE(G7:G21)</f>
        <v>#DIV/0!</v>
      </c>
      <c r="H22" s="62"/>
      <c r="I22" s="62"/>
    </row>
    <row r="23" spans="1:9" ht="51.75" customHeight="1" x14ac:dyDescent="0.3">
      <c r="A23" s="97" t="s">
        <v>106</v>
      </c>
      <c r="B23" s="44" t="s">
        <v>18</v>
      </c>
      <c r="C23" s="43" t="s">
        <v>72</v>
      </c>
      <c r="D23" s="45" t="s">
        <v>19</v>
      </c>
      <c r="E23" s="46" t="s">
        <v>20</v>
      </c>
      <c r="F23" s="47" t="s">
        <v>77</v>
      </c>
      <c r="G23" s="46" t="s">
        <v>78</v>
      </c>
      <c r="H23" s="63"/>
      <c r="I23" s="62"/>
    </row>
    <row r="24" spans="1:9" x14ac:dyDescent="0.3">
      <c r="A24" s="49"/>
      <c r="B24" s="50"/>
      <c r="C24" s="49"/>
      <c r="D24" s="51"/>
      <c r="E24" s="52"/>
      <c r="F24" s="64"/>
      <c r="G24" s="78"/>
      <c r="H24" s="62"/>
      <c r="I24" s="62"/>
    </row>
    <row r="25" spans="1:9" x14ac:dyDescent="0.3">
      <c r="A25" s="49"/>
      <c r="B25" s="50"/>
      <c r="C25" s="49"/>
      <c r="D25" s="51"/>
      <c r="E25" s="52"/>
      <c r="F25" s="64"/>
      <c r="G25" s="78"/>
      <c r="H25" s="62"/>
      <c r="I25" s="62"/>
    </row>
    <row r="26" spans="1:9" x14ac:dyDescent="0.3">
      <c r="A26" s="49"/>
      <c r="B26" s="50"/>
      <c r="C26" s="49"/>
      <c r="D26" s="51"/>
      <c r="E26" s="52"/>
      <c r="F26" s="64"/>
      <c r="G26" s="78"/>
      <c r="H26" s="62"/>
      <c r="I26" s="62"/>
    </row>
    <row r="27" spans="1:9" x14ac:dyDescent="0.3">
      <c r="A27" s="49"/>
      <c r="B27" s="50"/>
      <c r="C27" s="49"/>
      <c r="D27" s="51"/>
      <c r="E27" s="52"/>
      <c r="F27" s="64"/>
      <c r="G27" s="78"/>
      <c r="H27" s="62"/>
      <c r="I27" s="62"/>
    </row>
    <row r="28" spans="1:9" x14ac:dyDescent="0.3">
      <c r="A28" s="49"/>
      <c r="B28" s="50"/>
      <c r="C28" s="49"/>
      <c r="D28" s="51"/>
      <c r="E28" s="52"/>
      <c r="F28" s="64"/>
      <c r="G28" s="78"/>
      <c r="H28" s="62"/>
      <c r="I28" s="62"/>
    </row>
    <row r="29" spans="1:9" x14ac:dyDescent="0.3">
      <c r="A29" s="49"/>
      <c r="B29" s="50"/>
      <c r="C29" s="49"/>
      <c r="D29" s="51"/>
      <c r="E29" s="52"/>
      <c r="F29" s="64"/>
      <c r="G29" s="78"/>
      <c r="H29" s="62"/>
      <c r="I29" s="62"/>
    </row>
    <row r="30" spans="1:9" x14ac:dyDescent="0.3">
      <c r="A30" s="49"/>
      <c r="B30" s="50"/>
      <c r="C30" s="49"/>
      <c r="D30" s="51"/>
      <c r="E30" s="52"/>
      <c r="F30" s="64"/>
      <c r="G30" s="78"/>
      <c r="H30" s="62"/>
      <c r="I30" s="62"/>
    </row>
    <row r="31" spans="1:9" x14ac:dyDescent="0.3">
      <c r="A31" s="49"/>
      <c r="B31" s="50"/>
      <c r="C31" s="49"/>
      <c r="D31" s="51"/>
      <c r="E31" s="52"/>
      <c r="F31" s="64"/>
      <c r="G31" s="78"/>
      <c r="H31" s="62"/>
      <c r="I31" s="62"/>
    </row>
    <row r="32" spans="1:9" x14ac:dyDescent="0.3">
      <c r="A32" s="49"/>
      <c r="B32" s="50"/>
      <c r="C32" s="49"/>
      <c r="D32" s="51"/>
      <c r="E32" s="52"/>
      <c r="F32" s="64"/>
      <c r="G32" s="78"/>
      <c r="H32" s="62"/>
      <c r="I32" s="62"/>
    </row>
    <row r="33" spans="1:9" x14ac:dyDescent="0.3">
      <c r="A33" s="49"/>
      <c r="B33" s="50"/>
      <c r="C33" s="49"/>
      <c r="D33" s="51"/>
      <c r="E33" s="52"/>
      <c r="F33" s="64"/>
      <c r="G33" s="78"/>
      <c r="H33" s="62"/>
      <c r="I33" s="62"/>
    </row>
    <row r="34" spans="1:9" x14ac:dyDescent="0.3">
      <c r="A34" s="49"/>
      <c r="B34" s="50"/>
      <c r="C34" s="49"/>
      <c r="D34" s="51"/>
      <c r="E34" s="52"/>
      <c r="F34" s="64"/>
      <c r="G34" s="78"/>
      <c r="H34" s="62"/>
      <c r="I34" s="62"/>
    </row>
    <row r="35" spans="1:9" x14ac:dyDescent="0.3">
      <c r="A35" s="49"/>
      <c r="B35" s="50"/>
      <c r="C35" s="49"/>
      <c r="D35" s="51"/>
      <c r="E35" s="52"/>
      <c r="F35" s="64"/>
      <c r="G35" s="78"/>
      <c r="H35" s="62"/>
      <c r="I35" s="62"/>
    </row>
    <row r="36" spans="1:9" x14ac:dyDescent="0.3">
      <c r="A36" s="49"/>
      <c r="B36" s="50"/>
      <c r="C36" s="49"/>
      <c r="D36" s="51"/>
      <c r="E36" s="52"/>
      <c r="F36" s="64"/>
      <c r="G36" s="78"/>
      <c r="H36" s="62"/>
      <c r="I36" s="62"/>
    </row>
    <row r="37" spans="1:9" ht="33" customHeight="1" x14ac:dyDescent="0.3">
      <c r="A37" s="43" t="s">
        <v>38</v>
      </c>
      <c r="B37" s="57"/>
      <c r="C37" s="81" t="e">
        <f>AVERAGE(C24:C36)</f>
        <v>#DIV/0!</v>
      </c>
      <c r="D37" s="58" t="e">
        <f>AVERAGE(D24:D36)</f>
        <v>#DIV/0!</v>
      </c>
      <c r="E37" s="59" t="e">
        <f>AVERAGE(E24:E36)</f>
        <v>#DIV/0!</v>
      </c>
      <c r="F37" s="60" t="e">
        <f>(C37/D37)</f>
        <v>#DIV/0!</v>
      </c>
      <c r="G37" s="80" t="e">
        <f>(E37/C37)</f>
        <v>#DIV/0!</v>
      </c>
      <c r="H37" s="62"/>
      <c r="I37" s="62"/>
    </row>
    <row r="38" spans="1:9" ht="33" customHeight="1" x14ac:dyDescent="0.3">
      <c r="A38" s="62"/>
      <c r="B38" s="57"/>
      <c r="C38" s="62"/>
      <c r="D38" s="66"/>
      <c r="E38" s="67" t="s">
        <v>88</v>
      </c>
      <c r="F38" s="68" t="e">
        <f>(F37*1.1)</f>
        <v>#DIV/0!</v>
      </c>
      <c r="G38" s="59" t="e">
        <f>G37*0.9</f>
        <v>#DIV/0!</v>
      </c>
      <c r="H38" s="70" t="s">
        <v>23</v>
      </c>
      <c r="I38" s="62"/>
    </row>
    <row r="39" spans="1:9" ht="21.75" customHeight="1" x14ac:dyDescent="0.3">
      <c r="A39" s="241" t="s">
        <v>29</v>
      </c>
      <c r="B39" s="241"/>
      <c r="C39" s="241"/>
      <c r="D39" s="241"/>
      <c r="E39" s="241"/>
      <c r="F39" s="241"/>
      <c r="G39" s="241"/>
      <c r="H39" s="241"/>
      <c r="I39" s="241"/>
    </row>
    <row r="40" spans="1:9" ht="42.75" x14ac:dyDescent="0.3">
      <c r="A40" s="43" t="s">
        <v>91</v>
      </c>
      <c r="B40" s="44" t="s">
        <v>18</v>
      </c>
      <c r="C40" s="43" t="s">
        <v>72</v>
      </c>
      <c r="D40" s="45" t="s">
        <v>19</v>
      </c>
      <c r="E40" s="46" t="s">
        <v>20</v>
      </c>
      <c r="F40" s="47" t="s">
        <v>81</v>
      </c>
      <c r="G40" s="46" t="s">
        <v>75</v>
      </c>
      <c r="H40" s="43" t="s">
        <v>21</v>
      </c>
      <c r="I40" s="43" t="s">
        <v>22</v>
      </c>
    </row>
    <row r="41" spans="1:9" x14ac:dyDescent="0.3">
      <c r="A41" s="49"/>
      <c r="B41" s="50"/>
      <c r="C41" s="49"/>
      <c r="D41" s="51"/>
      <c r="E41" s="52"/>
      <c r="F41" s="53" t="str">
        <f t="shared" ref="F41:F55" si="4">IF(AND(ISNUMBER(C41),ISNUMBER(D41)),C41/D41,"")</f>
        <v/>
      </c>
      <c r="G41" s="74" t="str">
        <f t="shared" ref="G41:G55" si="5">IF(AND(ISNUMBER(E41),ISNUMBER(C41)),E41/C41,"")</f>
        <v/>
      </c>
      <c r="H41" s="55" t="str">
        <f t="shared" ref="H41:H55" si="6">IF(ISNUMBER(C41),IF(F41&lt;=$F$72,"YES","NO"),"")</f>
        <v/>
      </c>
      <c r="I41" s="55" t="str">
        <f t="shared" ref="I41:I55" si="7">IF(ISNUMBER(E41),IF(G41&gt;=$G$72,"YES","NO"),"")</f>
        <v/>
      </c>
    </row>
    <row r="42" spans="1:9" x14ac:dyDescent="0.3">
      <c r="A42" s="49"/>
      <c r="B42" s="50"/>
      <c r="C42" s="49"/>
      <c r="D42" s="51"/>
      <c r="E42" s="52"/>
      <c r="F42" s="53" t="str">
        <f t="shared" si="4"/>
        <v/>
      </c>
      <c r="G42" s="74" t="str">
        <f t="shared" si="5"/>
        <v/>
      </c>
      <c r="H42" s="55" t="str">
        <f t="shared" si="6"/>
        <v/>
      </c>
      <c r="I42" s="55" t="str">
        <f t="shared" si="7"/>
        <v/>
      </c>
    </row>
    <row r="43" spans="1:9" x14ac:dyDescent="0.3">
      <c r="A43" s="49"/>
      <c r="B43" s="50"/>
      <c r="C43" s="49"/>
      <c r="D43" s="51"/>
      <c r="E43" s="52"/>
      <c r="F43" s="53" t="str">
        <f t="shared" si="4"/>
        <v/>
      </c>
      <c r="G43" s="74" t="str">
        <f t="shared" si="5"/>
        <v/>
      </c>
      <c r="H43" s="55" t="str">
        <f t="shared" si="6"/>
        <v/>
      </c>
      <c r="I43" s="55" t="str">
        <f t="shared" si="7"/>
        <v/>
      </c>
    </row>
    <row r="44" spans="1:9" x14ac:dyDescent="0.3">
      <c r="A44" s="49"/>
      <c r="B44" s="50"/>
      <c r="C44" s="49"/>
      <c r="D44" s="51"/>
      <c r="E44" s="52"/>
      <c r="F44" s="53" t="str">
        <f t="shared" si="4"/>
        <v/>
      </c>
      <c r="G44" s="74" t="str">
        <f t="shared" si="5"/>
        <v/>
      </c>
      <c r="H44" s="55" t="str">
        <f t="shared" si="6"/>
        <v/>
      </c>
      <c r="I44" s="55" t="str">
        <f t="shared" si="7"/>
        <v/>
      </c>
    </row>
    <row r="45" spans="1:9" x14ac:dyDescent="0.3">
      <c r="A45" s="49"/>
      <c r="B45" s="50"/>
      <c r="C45" s="49"/>
      <c r="D45" s="51"/>
      <c r="E45" s="52"/>
      <c r="F45" s="53" t="str">
        <f t="shared" si="4"/>
        <v/>
      </c>
      <c r="G45" s="74" t="str">
        <f t="shared" si="5"/>
        <v/>
      </c>
      <c r="H45" s="55" t="str">
        <f t="shared" si="6"/>
        <v/>
      </c>
      <c r="I45" s="55" t="str">
        <f t="shared" si="7"/>
        <v/>
      </c>
    </row>
    <row r="46" spans="1:9" x14ac:dyDescent="0.3">
      <c r="A46" s="49"/>
      <c r="B46" s="50"/>
      <c r="C46" s="49"/>
      <c r="D46" s="51"/>
      <c r="E46" s="52"/>
      <c r="F46" s="53" t="str">
        <f t="shared" si="4"/>
        <v/>
      </c>
      <c r="G46" s="74" t="str">
        <f t="shared" si="5"/>
        <v/>
      </c>
      <c r="H46" s="55" t="str">
        <f t="shared" si="6"/>
        <v/>
      </c>
      <c r="I46" s="55" t="str">
        <f t="shared" si="7"/>
        <v/>
      </c>
    </row>
    <row r="47" spans="1:9" x14ac:dyDescent="0.3">
      <c r="A47" s="49"/>
      <c r="B47" s="50"/>
      <c r="C47" s="49"/>
      <c r="D47" s="51"/>
      <c r="E47" s="52"/>
      <c r="F47" s="53" t="str">
        <f t="shared" si="4"/>
        <v/>
      </c>
      <c r="G47" s="74" t="str">
        <f t="shared" si="5"/>
        <v/>
      </c>
      <c r="H47" s="55" t="str">
        <f t="shared" si="6"/>
        <v/>
      </c>
      <c r="I47" s="55" t="str">
        <f t="shared" si="7"/>
        <v/>
      </c>
    </row>
    <row r="48" spans="1:9" x14ac:dyDescent="0.3">
      <c r="A48" s="49"/>
      <c r="B48" s="50"/>
      <c r="C48" s="49"/>
      <c r="D48" s="51"/>
      <c r="E48" s="52"/>
      <c r="F48" s="53" t="str">
        <f t="shared" si="4"/>
        <v/>
      </c>
      <c r="G48" s="74" t="str">
        <f t="shared" si="5"/>
        <v/>
      </c>
      <c r="H48" s="55" t="str">
        <f t="shared" si="6"/>
        <v/>
      </c>
      <c r="I48" s="55" t="str">
        <f t="shared" si="7"/>
        <v/>
      </c>
    </row>
    <row r="49" spans="1:9" x14ac:dyDescent="0.3">
      <c r="A49" s="49"/>
      <c r="B49" s="50"/>
      <c r="C49" s="49"/>
      <c r="D49" s="51"/>
      <c r="E49" s="52"/>
      <c r="F49" s="53" t="str">
        <f t="shared" si="4"/>
        <v/>
      </c>
      <c r="G49" s="74" t="str">
        <f t="shared" si="5"/>
        <v/>
      </c>
      <c r="H49" s="55" t="str">
        <f t="shared" si="6"/>
        <v/>
      </c>
      <c r="I49" s="55" t="str">
        <f t="shared" si="7"/>
        <v/>
      </c>
    </row>
    <row r="50" spans="1:9" x14ac:dyDescent="0.3">
      <c r="A50" s="49"/>
      <c r="B50" s="50"/>
      <c r="C50" s="49"/>
      <c r="D50" s="51"/>
      <c r="E50" s="52"/>
      <c r="F50" s="53" t="str">
        <f t="shared" si="4"/>
        <v/>
      </c>
      <c r="G50" s="74" t="str">
        <f t="shared" si="5"/>
        <v/>
      </c>
      <c r="H50" s="55" t="str">
        <f t="shared" si="6"/>
        <v/>
      </c>
      <c r="I50" s="55" t="str">
        <f t="shared" si="7"/>
        <v/>
      </c>
    </row>
    <row r="51" spans="1:9" x14ac:dyDescent="0.3">
      <c r="A51" s="49"/>
      <c r="B51" s="50"/>
      <c r="C51" s="49"/>
      <c r="D51" s="51"/>
      <c r="E51" s="52"/>
      <c r="F51" s="53" t="str">
        <f t="shared" si="4"/>
        <v/>
      </c>
      <c r="G51" s="74" t="str">
        <f t="shared" si="5"/>
        <v/>
      </c>
      <c r="H51" s="55" t="str">
        <f t="shared" si="6"/>
        <v/>
      </c>
      <c r="I51" s="55" t="str">
        <f t="shared" si="7"/>
        <v/>
      </c>
    </row>
    <row r="52" spans="1:9" x14ac:dyDescent="0.3">
      <c r="A52" s="49"/>
      <c r="B52" s="50"/>
      <c r="C52" s="49"/>
      <c r="D52" s="51"/>
      <c r="E52" s="52"/>
      <c r="F52" s="53" t="str">
        <f t="shared" si="4"/>
        <v/>
      </c>
      <c r="G52" s="74" t="str">
        <f t="shared" si="5"/>
        <v/>
      </c>
      <c r="H52" s="55" t="str">
        <f t="shared" si="6"/>
        <v/>
      </c>
      <c r="I52" s="55" t="str">
        <f t="shared" si="7"/>
        <v/>
      </c>
    </row>
    <row r="53" spans="1:9" x14ac:dyDescent="0.3">
      <c r="A53" s="49"/>
      <c r="B53" s="50"/>
      <c r="C53" s="49"/>
      <c r="D53" s="51"/>
      <c r="E53" s="52"/>
      <c r="F53" s="53" t="str">
        <f t="shared" si="4"/>
        <v/>
      </c>
      <c r="G53" s="74" t="str">
        <f t="shared" si="5"/>
        <v/>
      </c>
      <c r="H53" s="55" t="str">
        <f t="shared" si="6"/>
        <v/>
      </c>
      <c r="I53" s="55" t="str">
        <f t="shared" si="7"/>
        <v/>
      </c>
    </row>
    <row r="54" spans="1:9" x14ac:dyDescent="0.3">
      <c r="A54" s="49"/>
      <c r="B54" s="50"/>
      <c r="C54" s="49"/>
      <c r="D54" s="51"/>
      <c r="E54" s="52"/>
      <c r="F54" s="53" t="str">
        <f t="shared" si="4"/>
        <v/>
      </c>
      <c r="G54" s="74" t="str">
        <f t="shared" si="5"/>
        <v/>
      </c>
      <c r="H54" s="55" t="str">
        <f t="shared" si="6"/>
        <v/>
      </c>
      <c r="I54" s="55" t="str">
        <f t="shared" si="7"/>
        <v/>
      </c>
    </row>
    <row r="55" spans="1:9" x14ac:dyDescent="0.3">
      <c r="A55" s="49"/>
      <c r="B55" s="50"/>
      <c r="C55" s="49"/>
      <c r="D55" s="51"/>
      <c r="E55" s="52"/>
      <c r="F55" s="53" t="str">
        <f t="shared" si="4"/>
        <v/>
      </c>
      <c r="G55" s="74" t="str">
        <f t="shared" si="5"/>
        <v/>
      </c>
      <c r="H55" s="55" t="str">
        <f t="shared" si="6"/>
        <v/>
      </c>
      <c r="I55" s="55" t="str">
        <f t="shared" si="7"/>
        <v/>
      </c>
    </row>
    <row r="56" spans="1:9" ht="28.5" x14ac:dyDescent="0.3">
      <c r="A56" s="43" t="s">
        <v>94</v>
      </c>
      <c r="B56" s="57"/>
      <c r="C56" s="81" t="e">
        <f>AVERAGE(C41:C55)</f>
        <v>#DIV/0!</v>
      </c>
      <c r="D56" s="58" t="e">
        <f>AVERAGE(D41:D55)</f>
        <v>#DIV/0!</v>
      </c>
      <c r="E56" s="59" t="e">
        <f>AVERAGE(E41:E55)</f>
        <v>#DIV/0!</v>
      </c>
      <c r="F56" s="60" t="e">
        <f>AVERAGE(F41:F55)</f>
        <v>#DIV/0!</v>
      </c>
      <c r="G56" s="80" t="e">
        <f>AVERAGE(G41:G55)</f>
        <v>#DIV/0!</v>
      </c>
      <c r="H56" s="62"/>
      <c r="I56" s="62"/>
    </row>
    <row r="57" spans="1:9" ht="51.75" customHeight="1" x14ac:dyDescent="0.3">
      <c r="A57" s="97" t="s">
        <v>107</v>
      </c>
      <c r="B57" s="44" t="s">
        <v>18</v>
      </c>
      <c r="C57" s="43" t="s">
        <v>72</v>
      </c>
      <c r="D57" s="45" t="s">
        <v>19</v>
      </c>
      <c r="E57" s="46" t="s">
        <v>20</v>
      </c>
      <c r="F57" s="47" t="s">
        <v>76</v>
      </c>
      <c r="G57" s="46" t="s">
        <v>78</v>
      </c>
      <c r="H57" s="63"/>
      <c r="I57" s="62"/>
    </row>
    <row r="58" spans="1:9" x14ac:dyDescent="0.3">
      <c r="A58" s="49"/>
      <c r="B58" s="50"/>
      <c r="C58" s="49"/>
      <c r="D58" s="51"/>
      <c r="E58" s="52"/>
      <c r="F58" s="64"/>
      <c r="G58" s="78"/>
      <c r="H58" s="62"/>
      <c r="I58" s="62"/>
    </row>
    <row r="59" spans="1:9" x14ac:dyDescent="0.3">
      <c r="A59" s="49"/>
      <c r="B59" s="50"/>
      <c r="C59" s="49"/>
      <c r="D59" s="51"/>
      <c r="E59" s="52"/>
      <c r="F59" s="64"/>
      <c r="G59" s="78"/>
      <c r="H59" s="62"/>
      <c r="I59" s="62"/>
    </row>
    <row r="60" spans="1:9" x14ac:dyDescent="0.3">
      <c r="A60" s="49"/>
      <c r="B60" s="50"/>
      <c r="C60" s="49"/>
      <c r="D60" s="51"/>
      <c r="E60" s="52"/>
      <c r="F60" s="64"/>
      <c r="G60" s="78"/>
      <c r="H60" s="62"/>
      <c r="I60" s="62"/>
    </row>
    <row r="61" spans="1:9" x14ac:dyDescent="0.3">
      <c r="A61" s="49"/>
      <c r="B61" s="50"/>
      <c r="C61" s="49"/>
      <c r="D61" s="51"/>
      <c r="E61" s="52"/>
      <c r="F61" s="64"/>
      <c r="G61" s="78"/>
      <c r="H61" s="62"/>
      <c r="I61" s="62"/>
    </row>
    <row r="62" spans="1:9" x14ac:dyDescent="0.3">
      <c r="A62" s="49"/>
      <c r="B62" s="50"/>
      <c r="C62" s="49"/>
      <c r="D62" s="51"/>
      <c r="E62" s="52"/>
      <c r="F62" s="64"/>
      <c r="G62" s="78"/>
      <c r="H62" s="62"/>
      <c r="I62" s="62"/>
    </row>
    <row r="63" spans="1:9" x14ac:dyDescent="0.3">
      <c r="A63" s="49"/>
      <c r="B63" s="50"/>
      <c r="C63" s="49"/>
      <c r="D63" s="51"/>
      <c r="E63" s="52"/>
      <c r="F63" s="64"/>
      <c r="G63" s="78"/>
      <c r="H63" s="62"/>
      <c r="I63" s="62"/>
    </row>
    <row r="64" spans="1:9" x14ac:dyDescent="0.3">
      <c r="A64" s="49"/>
      <c r="B64" s="50"/>
      <c r="C64" s="49"/>
      <c r="D64" s="51"/>
      <c r="E64" s="52"/>
      <c r="F64" s="64"/>
      <c r="G64" s="78"/>
      <c r="H64" s="62"/>
      <c r="I64" s="62"/>
    </row>
    <row r="65" spans="1:9" x14ac:dyDescent="0.3">
      <c r="A65" s="49"/>
      <c r="B65" s="50"/>
      <c r="C65" s="49"/>
      <c r="D65" s="51"/>
      <c r="E65" s="52"/>
      <c r="F65" s="64"/>
      <c r="G65" s="78"/>
      <c r="H65" s="62"/>
      <c r="I65" s="62"/>
    </row>
    <row r="66" spans="1:9" x14ac:dyDescent="0.3">
      <c r="A66" s="49"/>
      <c r="B66" s="50"/>
      <c r="C66" s="49"/>
      <c r="D66" s="51"/>
      <c r="E66" s="52"/>
      <c r="F66" s="64"/>
      <c r="G66" s="78"/>
      <c r="H66" s="62"/>
      <c r="I66" s="62"/>
    </row>
    <row r="67" spans="1:9" x14ac:dyDescent="0.3">
      <c r="A67" s="49"/>
      <c r="B67" s="50"/>
      <c r="C67" s="49"/>
      <c r="D67" s="51"/>
      <c r="E67" s="52"/>
      <c r="F67" s="64"/>
      <c r="G67" s="78"/>
      <c r="H67" s="62"/>
      <c r="I67" s="62"/>
    </row>
    <row r="68" spans="1:9" x14ac:dyDescent="0.3">
      <c r="A68" s="49"/>
      <c r="B68" s="50"/>
      <c r="C68" s="49"/>
      <c r="D68" s="51"/>
      <c r="E68" s="52"/>
      <c r="F68" s="64"/>
      <c r="G68" s="78"/>
      <c r="H68" s="62"/>
      <c r="I68" s="62"/>
    </row>
    <row r="69" spans="1:9" x14ac:dyDescent="0.3">
      <c r="A69" s="49"/>
      <c r="B69" s="50"/>
      <c r="C69" s="49"/>
      <c r="D69" s="51"/>
      <c r="E69" s="52"/>
      <c r="F69" s="64"/>
      <c r="G69" s="78"/>
      <c r="H69" s="62"/>
      <c r="I69" s="62"/>
    </row>
    <row r="70" spans="1:9" x14ac:dyDescent="0.3">
      <c r="A70" s="49"/>
      <c r="B70" s="50"/>
      <c r="C70" s="49"/>
      <c r="D70" s="51"/>
      <c r="E70" s="52"/>
      <c r="F70" s="64"/>
      <c r="G70" s="78"/>
      <c r="H70" s="62"/>
      <c r="I70" s="62"/>
    </row>
    <row r="71" spans="1:9" ht="33" customHeight="1" x14ac:dyDescent="0.3">
      <c r="A71" s="43" t="s">
        <v>38</v>
      </c>
      <c r="B71" s="57"/>
      <c r="C71" s="81" t="e">
        <f>AVERAGE(C58:C70)</f>
        <v>#DIV/0!</v>
      </c>
      <c r="D71" s="58" t="e">
        <f>AVERAGE(D58:D70)</f>
        <v>#DIV/0!</v>
      </c>
      <c r="E71" s="59" t="e">
        <f>AVERAGE(E58:E70)</f>
        <v>#DIV/0!</v>
      </c>
      <c r="F71" s="60" t="e">
        <f>(C71/D71)</f>
        <v>#DIV/0!</v>
      </c>
      <c r="G71" s="80" t="e">
        <f>(E71/C71)</f>
        <v>#DIV/0!</v>
      </c>
      <c r="H71" s="62"/>
      <c r="I71" s="62"/>
    </row>
    <row r="72" spans="1:9" ht="28.5" customHeight="1" x14ac:dyDescent="0.3">
      <c r="A72" s="85"/>
      <c r="B72" s="86"/>
      <c r="C72" s="85"/>
      <c r="D72" s="87"/>
      <c r="E72" s="88" t="s">
        <v>88</v>
      </c>
      <c r="F72" s="89" t="e">
        <f>(F71*1.1)</f>
        <v>#DIV/0!</v>
      </c>
      <c r="G72" s="90" t="e">
        <f>G71*0.9</f>
        <v>#DIV/0!</v>
      </c>
      <c r="H72" s="91" t="s">
        <v>23</v>
      </c>
      <c r="I72" s="85"/>
    </row>
    <row r="73" spans="1:9" x14ac:dyDescent="0.3">
      <c r="A73" s="92"/>
      <c r="B73" s="93"/>
      <c r="C73" s="92"/>
      <c r="D73" s="94"/>
      <c r="E73" s="95"/>
      <c r="F73" s="96"/>
      <c r="G73" s="95"/>
      <c r="H73" s="92"/>
      <c r="I73" s="92"/>
    </row>
  </sheetData>
  <mergeCells count="9">
    <mergeCell ref="A5:I5"/>
    <mergeCell ref="A39:I39"/>
    <mergeCell ref="F4:G4"/>
    <mergeCell ref="C4:D4"/>
    <mergeCell ref="B1:E1"/>
    <mergeCell ref="B2:E2"/>
    <mergeCell ref="A2:A4"/>
    <mergeCell ref="B3:E3"/>
    <mergeCell ref="H3:I3"/>
  </mergeCells>
  <phoneticPr fontId="0" type="noConversion"/>
  <pageMargins left="0.75" right="0.75" top="1" bottom="1" header="0.5" footer="0.5"/>
  <pageSetup orientation="landscape" r:id="rId1"/>
  <headerFooter alignWithMargins="0">
    <oddHeader>&amp;C&amp;"Public Sans,Bold"&amp;14LAFEPA Fall Workshop</oddHeader>
    <oddFooter>&amp;R&amp;P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71"/>
  <sheetViews>
    <sheetView zoomScaleNormal="100" workbookViewId="0"/>
  </sheetViews>
  <sheetFormatPr defaultRowHeight="15.75" x14ac:dyDescent="0.3"/>
  <cols>
    <col min="1" max="1" width="34.5703125" style="2" customWidth="1"/>
    <col min="2" max="2" width="10" style="18" customWidth="1"/>
    <col min="3" max="3" width="10" style="2" customWidth="1"/>
    <col min="4" max="4" width="10" style="19" customWidth="1"/>
    <col min="5" max="5" width="10" style="20" customWidth="1"/>
    <col min="6" max="6" width="10.7109375" style="21" customWidth="1"/>
    <col min="7" max="7" width="11.28515625" style="20" customWidth="1"/>
    <col min="8" max="8" width="13" style="2" customWidth="1"/>
    <col min="9" max="9" width="13.140625" style="2" customWidth="1"/>
    <col min="10" max="16384" width="9.140625" style="2"/>
  </cols>
  <sheetData>
    <row r="1" spans="1:9" ht="82.5" customHeight="1" x14ac:dyDescent="0.3">
      <c r="A1" s="306" t="s">
        <v>114</v>
      </c>
      <c r="B1" s="246" t="s">
        <v>16</v>
      </c>
      <c r="C1" s="247"/>
      <c r="D1" s="247"/>
      <c r="E1" s="248"/>
      <c r="F1" s="25"/>
      <c r="G1" s="71"/>
      <c r="H1" s="27"/>
      <c r="I1" s="28"/>
    </row>
    <row r="2" spans="1:9" ht="13.5" customHeight="1" x14ac:dyDescent="0.3">
      <c r="A2" s="251" t="s">
        <v>17</v>
      </c>
      <c r="B2" s="270" t="s">
        <v>36</v>
      </c>
      <c r="C2" s="271"/>
      <c r="D2" s="271"/>
      <c r="E2" s="272"/>
      <c r="F2" s="29"/>
      <c r="G2" s="72"/>
      <c r="H2" s="31"/>
      <c r="I2" s="32"/>
    </row>
    <row r="3" spans="1:9" ht="23.25" customHeight="1" x14ac:dyDescent="0.3">
      <c r="A3" s="251"/>
      <c r="B3" s="273" t="s">
        <v>37</v>
      </c>
      <c r="C3" s="274"/>
      <c r="D3" s="274"/>
      <c r="E3" s="275"/>
      <c r="F3" s="29"/>
      <c r="G3" s="33" t="s">
        <v>4</v>
      </c>
      <c r="H3" s="244">
        <f>'4524-A'!B3</f>
        <v>0</v>
      </c>
      <c r="I3" s="245"/>
    </row>
    <row r="4" spans="1:9" ht="54.75" customHeight="1" x14ac:dyDescent="0.3">
      <c r="A4" s="261"/>
      <c r="B4" s="34"/>
      <c r="C4" s="264"/>
      <c r="D4" s="264"/>
      <c r="E4" s="35"/>
      <c r="F4" s="258" t="s">
        <v>33</v>
      </c>
      <c r="G4" s="267"/>
      <c r="H4" s="36"/>
      <c r="I4" s="37"/>
    </row>
    <row r="5" spans="1:9" ht="17.25" customHeight="1" x14ac:dyDescent="0.3">
      <c r="A5" s="277" t="s">
        <v>26</v>
      </c>
      <c r="B5" s="278"/>
      <c r="C5" s="278"/>
      <c r="D5" s="278"/>
      <c r="E5" s="278"/>
      <c r="F5" s="278"/>
      <c r="G5" s="278"/>
      <c r="H5" s="278"/>
      <c r="I5" s="278"/>
    </row>
    <row r="6" spans="1:9" ht="42" customHeight="1" x14ac:dyDescent="0.3">
      <c r="A6" s="113" t="s">
        <v>91</v>
      </c>
      <c r="B6" s="114" t="s">
        <v>18</v>
      </c>
      <c r="C6" s="113" t="s">
        <v>72</v>
      </c>
      <c r="D6" s="115" t="s">
        <v>19</v>
      </c>
      <c r="E6" s="116" t="s">
        <v>20</v>
      </c>
      <c r="F6" s="117" t="s">
        <v>81</v>
      </c>
      <c r="G6" s="116" t="s">
        <v>74</v>
      </c>
      <c r="H6" s="113" t="s">
        <v>21</v>
      </c>
      <c r="I6" s="113" t="s">
        <v>22</v>
      </c>
    </row>
    <row r="7" spans="1:9" x14ac:dyDescent="0.3">
      <c r="A7" s="98"/>
      <c r="B7" s="99"/>
      <c r="C7" s="98"/>
      <c r="D7" s="100"/>
      <c r="E7" s="101"/>
      <c r="F7" s="111" t="str">
        <f t="shared" ref="F7:F20" si="0">IF(AND(ISNUMBER(C7),ISNUMBER(D7)),C7/D7,"")</f>
        <v/>
      </c>
      <c r="G7" s="104" t="str">
        <f t="shared" ref="G7:G20" si="1">IF(AND(ISNUMBER(E7),ISNUMBER(C7)),E7/C7,"")</f>
        <v/>
      </c>
      <c r="H7" s="103" t="str">
        <f t="shared" ref="H7:H20" si="2">IF(ISNUMBER(C7),IF(F7&lt;=$F$38,"YES","NO"),"")</f>
        <v/>
      </c>
      <c r="I7" s="103" t="str">
        <f t="shared" ref="I7:I20" si="3">IF(ISNUMBER(E7),IF(G7&gt;=$G$38,"YES","NO"),"")</f>
        <v/>
      </c>
    </row>
    <row r="8" spans="1:9" x14ac:dyDescent="0.3">
      <c r="A8" s="98"/>
      <c r="B8" s="99"/>
      <c r="C8" s="98"/>
      <c r="D8" s="100"/>
      <c r="E8" s="101"/>
      <c r="F8" s="111" t="str">
        <f t="shared" si="0"/>
        <v/>
      </c>
      <c r="G8" s="104" t="str">
        <f t="shared" si="1"/>
        <v/>
      </c>
      <c r="H8" s="103" t="str">
        <f t="shared" si="2"/>
        <v/>
      </c>
      <c r="I8" s="103" t="str">
        <f t="shared" si="3"/>
        <v/>
      </c>
    </row>
    <row r="9" spans="1:9" x14ac:dyDescent="0.3">
      <c r="A9" s="98"/>
      <c r="B9" s="99"/>
      <c r="C9" s="98"/>
      <c r="D9" s="100"/>
      <c r="E9" s="101"/>
      <c r="F9" s="111" t="str">
        <f t="shared" si="0"/>
        <v/>
      </c>
      <c r="G9" s="104" t="str">
        <f t="shared" si="1"/>
        <v/>
      </c>
      <c r="H9" s="103" t="str">
        <f t="shared" si="2"/>
        <v/>
      </c>
      <c r="I9" s="103" t="str">
        <f t="shared" si="3"/>
        <v/>
      </c>
    </row>
    <row r="10" spans="1:9" x14ac:dyDescent="0.3">
      <c r="A10" s="98"/>
      <c r="B10" s="99"/>
      <c r="C10" s="98"/>
      <c r="D10" s="100"/>
      <c r="E10" s="101"/>
      <c r="F10" s="111" t="str">
        <f t="shared" si="0"/>
        <v/>
      </c>
      <c r="G10" s="104" t="str">
        <f t="shared" si="1"/>
        <v/>
      </c>
      <c r="H10" s="103" t="str">
        <f t="shared" si="2"/>
        <v/>
      </c>
      <c r="I10" s="103" t="str">
        <f t="shared" si="3"/>
        <v/>
      </c>
    </row>
    <row r="11" spans="1:9" x14ac:dyDescent="0.3">
      <c r="A11" s="98"/>
      <c r="B11" s="99"/>
      <c r="C11" s="98"/>
      <c r="D11" s="100"/>
      <c r="E11" s="101"/>
      <c r="F11" s="111" t="str">
        <f t="shared" si="0"/>
        <v/>
      </c>
      <c r="G11" s="104" t="str">
        <f t="shared" si="1"/>
        <v/>
      </c>
      <c r="H11" s="103" t="str">
        <f t="shared" si="2"/>
        <v/>
      </c>
      <c r="I11" s="103" t="str">
        <f t="shared" si="3"/>
        <v/>
      </c>
    </row>
    <row r="12" spans="1:9" x14ac:dyDescent="0.3">
      <c r="A12" s="98"/>
      <c r="B12" s="99"/>
      <c r="C12" s="98"/>
      <c r="D12" s="100"/>
      <c r="E12" s="101"/>
      <c r="F12" s="111" t="str">
        <f t="shared" si="0"/>
        <v/>
      </c>
      <c r="G12" s="104" t="str">
        <f t="shared" si="1"/>
        <v/>
      </c>
      <c r="H12" s="103" t="str">
        <f t="shared" si="2"/>
        <v/>
      </c>
      <c r="I12" s="103" t="str">
        <f t="shared" si="3"/>
        <v/>
      </c>
    </row>
    <row r="13" spans="1:9" x14ac:dyDescent="0.3">
      <c r="A13" s="98"/>
      <c r="B13" s="99"/>
      <c r="C13" s="98"/>
      <c r="D13" s="100"/>
      <c r="E13" s="101"/>
      <c r="F13" s="111" t="str">
        <f t="shared" si="0"/>
        <v/>
      </c>
      <c r="G13" s="104" t="str">
        <f t="shared" si="1"/>
        <v/>
      </c>
      <c r="H13" s="103" t="str">
        <f t="shared" si="2"/>
        <v/>
      </c>
      <c r="I13" s="103" t="str">
        <f t="shared" si="3"/>
        <v/>
      </c>
    </row>
    <row r="14" spans="1:9" x14ac:dyDescent="0.3">
      <c r="A14" s="98"/>
      <c r="B14" s="99"/>
      <c r="C14" s="98"/>
      <c r="D14" s="100"/>
      <c r="E14" s="101"/>
      <c r="F14" s="111" t="str">
        <f t="shared" si="0"/>
        <v/>
      </c>
      <c r="G14" s="104" t="str">
        <f t="shared" si="1"/>
        <v/>
      </c>
      <c r="H14" s="103" t="str">
        <f t="shared" si="2"/>
        <v/>
      </c>
      <c r="I14" s="103" t="str">
        <f t="shared" si="3"/>
        <v/>
      </c>
    </row>
    <row r="15" spans="1:9" x14ac:dyDescent="0.3">
      <c r="A15" s="98"/>
      <c r="B15" s="99"/>
      <c r="C15" s="98"/>
      <c r="D15" s="100"/>
      <c r="E15" s="101"/>
      <c r="F15" s="111" t="str">
        <f t="shared" si="0"/>
        <v/>
      </c>
      <c r="G15" s="104" t="str">
        <f t="shared" si="1"/>
        <v/>
      </c>
      <c r="H15" s="103" t="str">
        <f t="shared" si="2"/>
        <v/>
      </c>
      <c r="I15" s="103" t="str">
        <f t="shared" si="3"/>
        <v/>
      </c>
    </row>
    <row r="16" spans="1:9" x14ac:dyDescent="0.3">
      <c r="A16" s="98"/>
      <c r="B16" s="99"/>
      <c r="C16" s="98"/>
      <c r="D16" s="100"/>
      <c r="E16" s="101"/>
      <c r="F16" s="111" t="str">
        <f t="shared" si="0"/>
        <v/>
      </c>
      <c r="G16" s="104" t="str">
        <f t="shared" si="1"/>
        <v/>
      </c>
      <c r="H16" s="103" t="str">
        <f t="shared" si="2"/>
        <v/>
      </c>
      <c r="I16" s="103" t="str">
        <f t="shared" si="3"/>
        <v/>
      </c>
    </row>
    <row r="17" spans="1:9" x14ac:dyDescent="0.3">
      <c r="A17" s="98"/>
      <c r="B17" s="99"/>
      <c r="C17" s="98"/>
      <c r="D17" s="100"/>
      <c r="E17" s="101"/>
      <c r="F17" s="111" t="str">
        <f t="shared" si="0"/>
        <v/>
      </c>
      <c r="G17" s="104" t="str">
        <f t="shared" si="1"/>
        <v/>
      </c>
      <c r="H17" s="103" t="str">
        <f t="shared" si="2"/>
        <v/>
      </c>
      <c r="I17" s="103" t="str">
        <f t="shared" si="3"/>
        <v/>
      </c>
    </row>
    <row r="18" spans="1:9" x14ac:dyDescent="0.3">
      <c r="A18" s="98"/>
      <c r="B18" s="99"/>
      <c r="C18" s="98"/>
      <c r="D18" s="100"/>
      <c r="E18" s="101"/>
      <c r="F18" s="111" t="str">
        <f t="shared" si="0"/>
        <v/>
      </c>
      <c r="G18" s="104" t="str">
        <f t="shared" si="1"/>
        <v/>
      </c>
      <c r="H18" s="103" t="str">
        <f t="shared" si="2"/>
        <v/>
      </c>
      <c r="I18" s="103" t="str">
        <f t="shared" si="3"/>
        <v/>
      </c>
    </row>
    <row r="19" spans="1:9" x14ac:dyDescent="0.3">
      <c r="A19" s="98"/>
      <c r="B19" s="99"/>
      <c r="C19" s="98"/>
      <c r="D19" s="100"/>
      <c r="E19" s="101"/>
      <c r="F19" s="111" t="str">
        <f t="shared" si="0"/>
        <v/>
      </c>
      <c r="G19" s="104" t="str">
        <f t="shared" si="1"/>
        <v/>
      </c>
      <c r="H19" s="103" t="str">
        <f t="shared" si="2"/>
        <v/>
      </c>
      <c r="I19" s="103" t="str">
        <f t="shared" si="3"/>
        <v/>
      </c>
    </row>
    <row r="20" spans="1:9" x14ac:dyDescent="0.3">
      <c r="A20" s="98"/>
      <c r="B20" s="99"/>
      <c r="C20" s="98"/>
      <c r="D20" s="100"/>
      <c r="E20" s="101"/>
      <c r="F20" s="111" t="str">
        <f t="shared" si="0"/>
        <v/>
      </c>
      <c r="G20" s="104" t="str">
        <f t="shared" si="1"/>
        <v/>
      </c>
      <c r="H20" s="103" t="str">
        <f t="shared" si="2"/>
        <v/>
      </c>
      <c r="I20" s="103" t="str">
        <f t="shared" si="3"/>
        <v/>
      </c>
    </row>
    <row r="21" spans="1:9" ht="32.25" customHeight="1" x14ac:dyDescent="0.3">
      <c r="A21" s="113" t="s">
        <v>94</v>
      </c>
      <c r="B21" s="102"/>
      <c r="C21" s="120" t="e">
        <f>AVERAGE(C7:C20)</f>
        <v>#DIV/0!</v>
      </c>
      <c r="D21" s="121" t="e">
        <f>AVERAGE(D7:D20)</f>
        <v>#DIV/0!</v>
      </c>
      <c r="E21" s="122" t="e">
        <f>AVERAGE(E7:E20)</f>
        <v>#DIV/0!</v>
      </c>
      <c r="F21" s="118" t="e">
        <f>AVERAGE(F7:F20)</f>
        <v>#DIV/0!</v>
      </c>
      <c r="G21" s="119" t="e">
        <f>AVERAGE(G7:G20)</f>
        <v>#DIV/0!</v>
      </c>
      <c r="H21" s="105"/>
      <c r="I21" s="105"/>
    </row>
    <row r="22" spans="1:9" ht="54" customHeight="1" x14ac:dyDescent="0.3">
      <c r="A22" s="124" t="s">
        <v>108</v>
      </c>
      <c r="B22" s="114" t="s">
        <v>18</v>
      </c>
      <c r="C22" s="113" t="s">
        <v>72</v>
      </c>
      <c r="D22" s="115" t="s">
        <v>19</v>
      </c>
      <c r="E22" s="116" t="s">
        <v>20</v>
      </c>
      <c r="F22" s="117" t="s">
        <v>77</v>
      </c>
      <c r="G22" s="116" t="s">
        <v>78</v>
      </c>
      <c r="H22" s="106"/>
      <c r="I22" s="105"/>
    </row>
    <row r="23" spans="1:9" x14ac:dyDescent="0.3">
      <c r="A23" s="98"/>
      <c r="B23" s="99"/>
      <c r="C23" s="98"/>
      <c r="D23" s="100"/>
      <c r="E23" s="101"/>
      <c r="F23" s="107"/>
      <c r="G23" s="108"/>
      <c r="H23" s="105"/>
      <c r="I23" s="105"/>
    </row>
    <row r="24" spans="1:9" x14ac:dyDescent="0.3">
      <c r="A24" s="98"/>
      <c r="B24" s="99"/>
      <c r="C24" s="98"/>
      <c r="D24" s="100"/>
      <c r="E24" s="101"/>
      <c r="F24" s="107"/>
      <c r="G24" s="108"/>
      <c r="H24" s="105"/>
      <c r="I24" s="105"/>
    </row>
    <row r="25" spans="1:9" x14ac:dyDescent="0.3">
      <c r="A25" s="98"/>
      <c r="B25" s="99"/>
      <c r="C25" s="98"/>
      <c r="D25" s="100"/>
      <c r="E25" s="101"/>
      <c r="F25" s="107"/>
      <c r="G25" s="108"/>
      <c r="H25" s="105"/>
      <c r="I25" s="105"/>
    </row>
    <row r="26" spans="1:9" x14ac:dyDescent="0.3">
      <c r="A26" s="98"/>
      <c r="B26" s="99"/>
      <c r="C26" s="98"/>
      <c r="D26" s="100"/>
      <c r="E26" s="101"/>
      <c r="F26" s="107"/>
      <c r="G26" s="108"/>
      <c r="H26" s="105"/>
      <c r="I26" s="105"/>
    </row>
    <row r="27" spans="1:9" x14ac:dyDescent="0.3">
      <c r="A27" s="98"/>
      <c r="B27" s="99"/>
      <c r="C27" s="98"/>
      <c r="D27" s="100"/>
      <c r="E27" s="101"/>
      <c r="F27" s="107"/>
      <c r="G27" s="108"/>
      <c r="H27" s="105"/>
      <c r="I27" s="105"/>
    </row>
    <row r="28" spans="1:9" x14ac:dyDescent="0.3">
      <c r="A28" s="98"/>
      <c r="B28" s="99"/>
      <c r="C28" s="98"/>
      <c r="D28" s="100"/>
      <c r="E28" s="101"/>
      <c r="F28" s="107"/>
      <c r="G28" s="108"/>
      <c r="H28" s="105"/>
      <c r="I28" s="105"/>
    </row>
    <row r="29" spans="1:9" x14ac:dyDescent="0.3">
      <c r="A29" s="98"/>
      <c r="B29" s="99"/>
      <c r="C29" s="98"/>
      <c r="D29" s="100"/>
      <c r="E29" s="101"/>
      <c r="F29" s="107"/>
      <c r="G29" s="108"/>
      <c r="H29" s="105"/>
      <c r="I29" s="105"/>
    </row>
    <row r="30" spans="1:9" x14ac:dyDescent="0.3">
      <c r="A30" s="98"/>
      <c r="B30" s="99"/>
      <c r="C30" s="98"/>
      <c r="D30" s="100"/>
      <c r="E30" s="101"/>
      <c r="F30" s="107"/>
      <c r="G30" s="108"/>
      <c r="H30" s="105"/>
      <c r="I30" s="105"/>
    </row>
    <row r="31" spans="1:9" x14ac:dyDescent="0.3">
      <c r="A31" s="98"/>
      <c r="B31" s="99"/>
      <c r="C31" s="98"/>
      <c r="D31" s="100"/>
      <c r="E31" s="101"/>
      <c r="F31" s="107"/>
      <c r="G31" s="108"/>
      <c r="H31" s="105"/>
      <c r="I31" s="105"/>
    </row>
    <row r="32" spans="1:9" x14ac:dyDescent="0.3">
      <c r="A32" s="98"/>
      <c r="B32" s="99"/>
      <c r="C32" s="98"/>
      <c r="D32" s="100"/>
      <c r="E32" s="101"/>
      <c r="F32" s="107"/>
      <c r="G32" s="108"/>
      <c r="H32" s="105"/>
      <c r="I32" s="105"/>
    </row>
    <row r="33" spans="1:9" x14ac:dyDescent="0.3">
      <c r="A33" s="98"/>
      <c r="B33" s="99"/>
      <c r="C33" s="98"/>
      <c r="D33" s="100"/>
      <c r="E33" s="101"/>
      <c r="F33" s="107"/>
      <c r="G33" s="108"/>
      <c r="H33" s="105"/>
      <c r="I33" s="105"/>
    </row>
    <row r="34" spans="1:9" x14ac:dyDescent="0.3">
      <c r="A34" s="98"/>
      <c r="B34" s="99"/>
      <c r="C34" s="98"/>
      <c r="D34" s="100"/>
      <c r="E34" s="101"/>
      <c r="F34" s="107"/>
      <c r="G34" s="108"/>
      <c r="H34" s="105"/>
      <c r="I34" s="105"/>
    </row>
    <row r="35" spans="1:9" x14ac:dyDescent="0.3">
      <c r="A35" s="98"/>
      <c r="B35" s="99"/>
      <c r="C35" s="98"/>
      <c r="D35" s="100"/>
      <c r="E35" s="101"/>
      <c r="F35" s="107"/>
      <c r="G35" s="108"/>
      <c r="H35" s="105"/>
      <c r="I35" s="105"/>
    </row>
    <row r="36" spans="1:9" x14ac:dyDescent="0.3">
      <c r="A36" s="98"/>
      <c r="B36" s="99"/>
      <c r="C36" s="98"/>
      <c r="D36" s="100"/>
      <c r="E36" s="101"/>
      <c r="F36" s="107"/>
      <c r="G36" s="108"/>
      <c r="H36" s="105"/>
      <c r="I36" s="105"/>
    </row>
    <row r="37" spans="1:9" ht="39.75" customHeight="1" x14ac:dyDescent="0.3">
      <c r="A37" s="113" t="s">
        <v>38</v>
      </c>
      <c r="B37" s="102"/>
      <c r="C37" s="120" t="e">
        <f>AVERAGE(C23:C36)</f>
        <v>#DIV/0!</v>
      </c>
      <c r="D37" s="121" t="e">
        <f>AVERAGE(D23:D36)</f>
        <v>#DIV/0!</v>
      </c>
      <c r="E37" s="122" t="e">
        <f>AVERAGE(E23:E36)</f>
        <v>#DIV/0!</v>
      </c>
      <c r="F37" s="118" t="e">
        <f>(C37/D37)</f>
        <v>#DIV/0!</v>
      </c>
      <c r="G37" s="119" t="e">
        <f>(E37/C37)</f>
        <v>#DIV/0!</v>
      </c>
      <c r="H37" s="105"/>
      <c r="I37" s="105"/>
    </row>
    <row r="38" spans="1:9" ht="31.5" customHeight="1" x14ac:dyDescent="0.3">
      <c r="A38" s="105"/>
      <c r="B38" s="102"/>
      <c r="C38" s="105"/>
      <c r="D38" s="109"/>
      <c r="E38" s="110" t="s">
        <v>88</v>
      </c>
      <c r="F38" s="123" t="e">
        <f>(F37*1.1)</f>
        <v>#DIV/0!</v>
      </c>
      <c r="G38" s="122" t="e">
        <f>G37*0.9</f>
        <v>#DIV/0!</v>
      </c>
      <c r="H38" s="112" t="s">
        <v>23</v>
      </c>
      <c r="I38" s="105"/>
    </row>
    <row r="39" spans="1:9" ht="21.75" customHeight="1" x14ac:dyDescent="0.3">
      <c r="A39" s="276" t="s">
        <v>27</v>
      </c>
      <c r="B39" s="276"/>
      <c r="C39" s="276"/>
      <c r="D39" s="276"/>
      <c r="E39" s="276"/>
      <c r="F39" s="276"/>
      <c r="G39" s="276"/>
      <c r="H39" s="276"/>
      <c r="I39" s="276"/>
    </row>
    <row r="40" spans="1:9" ht="47.25" customHeight="1" x14ac:dyDescent="0.3">
      <c r="A40" s="113" t="s">
        <v>91</v>
      </c>
      <c r="B40" s="114" t="s">
        <v>18</v>
      </c>
      <c r="C40" s="113" t="s">
        <v>72</v>
      </c>
      <c r="D40" s="115" t="s">
        <v>19</v>
      </c>
      <c r="E40" s="116" t="s">
        <v>20</v>
      </c>
      <c r="F40" s="117" t="s">
        <v>81</v>
      </c>
      <c r="G40" s="116" t="s">
        <v>74</v>
      </c>
      <c r="H40" s="113" t="s">
        <v>21</v>
      </c>
      <c r="I40" s="113" t="s">
        <v>22</v>
      </c>
    </row>
    <row r="41" spans="1:9" x14ac:dyDescent="0.3">
      <c r="A41" s="98"/>
      <c r="B41" s="99"/>
      <c r="C41" s="98"/>
      <c r="D41" s="100"/>
      <c r="E41" s="101"/>
      <c r="F41" s="111" t="str">
        <f t="shared" ref="F41:F53" si="4">IF(AND(ISNUMBER(C41),ISNUMBER(D41)),C41/D41,"")</f>
        <v/>
      </c>
      <c r="G41" s="104" t="str">
        <f t="shared" ref="G41:G53" si="5">IF(AND(ISNUMBER(E41),ISNUMBER(C41)),E41/C41,"")</f>
        <v/>
      </c>
      <c r="H41" s="103" t="str">
        <f t="shared" ref="H41:H53" si="6">IF(ISNUMBER(C41),IF(F41&lt;=$F$71,"YES","NO"),"")</f>
        <v/>
      </c>
      <c r="I41" s="103" t="str">
        <f t="shared" ref="I41:I53" si="7">IF(ISNUMBER(E41),IF(G41&gt;=$G$71,"YES","NO"),"")</f>
        <v/>
      </c>
    </row>
    <row r="42" spans="1:9" x14ac:dyDescent="0.3">
      <c r="A42" s="98"/>
      <c r="B42" s="99"/>
      <c r="C42" s="98"/>
      <c r="D42" s="100"/>
      <c r="E42" s="101"/>
      <c r="F42" s="111" t="str">
        <f t="shared" si="4"/>
        <v/>
      </c>
      <c r="G42" s="104" t="str">
        <f t="shared" si="5"/>
        <v/>
      </c>
      <c r="H42" s="103" t="str">
        <f t="shared" si="6"/>
        <v/>
      </c>
      <c r="I42" s="103" t="str">
        <f t="shared" si="7"/>
        <v/>
      </c>
    </row>
    <row r="43" spans="1:9" x14ac:dyDescent="0.3">
      <c r="A43" s="98"/>
      <c r="B43" s="99"/>
      <c r="C43" s="98"/>
      <c r="D43" s="100"/>
      <c r="E43" s="101"/>
      <c r="F43" s="111" t="str">
        <f t="shared" si="4"/>
        <v/>
      </c>
      <c r="G43" s="104" t="str">
        <f t="shared" si="5"/>
        <v/>
      </c>
      <c r="H43" s="103" t="str">
        <f t="shared" si="6"/>
        <v/>
      </c>
      <c r="I43" s="103" t="str">
        <f t="shared" si="7"/>
        <v/>
      </c>
    </row>
    <row r="44" spans="1:9" x14ac:dyDescent="0.3">
      <c r="A44" s="98"/>
      <c r="B44" s="99"/>
      <c r="C44" s="98"/>
      <c r="D44" s="100"/>
      <c r="E44" s="101"/>
      <c r="F44" s="111" t="str">
        <f t="shared" si="4"/>
        <v/>
      </c>
      <c r="G44" s="104" t="str">
        <f t="shared" si="5"/>
        <v/>
      </c>
      <c r="H44" s="103" t="str">
        <f t="shared" si="6"/>
        <v/>
      </c>
      <c r="I44" s="103" t="str">
        <f t="shared" si="7"/>
        <v/>
      </c>
    </row>
    <row r="45" spans="1:9" x14ac:dyDescent="0.3">
      <c r="A45" s="98"/>
      <c r="B45" s="99"/>
      <c r="C45" s="98"/>
      <c r="D45" s="100"/>
      <c r="E45" s="101"/>
      <c r="F45" s="111" t="str">
        <f t="shared" si="4"/>
        <v/>
      </c>
      <c r="G45" s="104" t="str">
        <f t="shared" si="5"/>
        <v/>
      </c>
      <c r="H45" s="103" t="str">
        <f t="shared" si="6"/>
        <v/>
      </c>
      <c r="I45" s="103" t="str">
        <f t="shared" si="7"/>
        <v/>
      </c>
    </row>
    <row r="46" spans="1:9" x14ac:dyDescent="0.3">
      <c r="A46" s="98"/>
      <c r="B46" s="99"/>
      <c r="C46" s="98"/>
      <c r="D46" s="100"/>
      <c r="E46" s="101"/>
      <c r="F46" s="111" t="str">
        <f t="shared" si="4"/>
        <v/>
      </c>
      <c r="G46" s="104" t="str">
        <f t="shared" si="5"/>
        <v/>
      </c>
      <c r="H46" s="103" t="str">
        <f t="shared" si="6"/>
        <v/>
      </c>
      <c r="I46" s="103" t="str">
        <f t="shared" si="7"/>
        <v/>
      </c>
    </row>
    <row r="47" spans="1:9" x14ac:dyDescent="0.3">
      <c r="A47" s="98"/>
      <c r="B47" s="99"/>
      <c r="C47" s="98"/>
      <c r="D47" s="100"/>
      <c r="E47" s="101"/>
      <c r="F47" s="111" t="str">
        <f t="shared" si="4"/>
        <v/>
      </c>
      <c r="G47" s="104" t="str">
        <f t="shared" si="5"/>
        <v/>
      </c>
      <c r="H47" s="103" t="str">
        <f t="shared" si="6"/>
        <v/>
      </c>
      <c r="I47" s="103" t="str">
        <f t="shared" si="7"/>
        <v/>
      </c>
    </row>
    <row r="48" spans="1:9" x14ac:dyDescent="0.3">
      <c r="A48" s="98"/>
      <c r="B48" s="99"/>
      <c r="C48" s="98"/>
      <c r="D48" s="100"/>
      <c r="E48" s="101"/>
      <c r="F48" s="111" t="str">
        <f t="shared" si="4"/>
        <v/>
      </c>
      <c r="G48" s="104" t="str">
        <f t="shared" si="5"/>
        <v/>
      </c>
      <c r="H48" s="103" t="str">
        <f t="shared" si="6"/>
        <v/>
      </c>
      <c r="I48" s="103" t="str">
        <f t="shared" si="7"/>
        <v/>
      </c>
    </row>
    <row r="49" spans="1:9" x14ac:dyDescent="0.3">
      <c r="A49" s="98"/>
      <c r="B49" s="99"/>
      <c r="C49" s="98"/>
      <c r="D49" s="100"/>
      <c r="E49" s="101"/>
      <c r="F49" s="111" t="str">
        <f t="shared" si="4"/>
        <v/>
      </c>
      <c r="G49" s="104" t="str">
        <f t="shared" si="5"/>
        <v/>
      </c>
      <c r="H49" s="103" t="str">
        <f t="shared" si="6"/>
        <v/>
      </c>
      <c r="I49" s="103" t="str">
        <f t="shared" si="7"/>
        <v/>
      </c>
    </row>
    <row r="50" spans="1:9" x14ac:dyDescent="0.3">
      <c r="A50" s="98"/>
      <c r="B50" s="99"/>
      <c r="C50" s="98"/>
      <c r="D50" s="100"/>
      <c r="E50" s="101"/>
      <c r="F50" s="111" t="str">
        <f t="shared" si="4"/>
        <v/>
      </c>
      <c r="G50" s="104" t="str">
        <f t="shared" si="5"/>
        <v/>
      </c>
      <c r="H50" s="103" t="str">
        <f t="shared" si="6"/>
        <v/>
      </c>
      <c r="I50" s="103" t="str">
        <f t="shared" si="7"/>
        <v/>
      </c>
    </row>
    <row r="51" spans="1:9" x14ac:dyDescent="0.3">
      <c r="A51" s="98"/>
      <c r="B51" s="99"/>
      <c r="C51" s="98"/>
      <c r="D51" s="100"/>
      <c r="E51" s="101"/>
      <c r="F51" s="111" t="str">
        <f t="shared" si="4"/>
        <v/>
      </c>
      <c r="G51" s="104" t="str">
        <f t="shared" si="5"/>
        <v/>
      </c>
      <c r="H51" s="103" t="str">
        <f t="shared" si="6"/>
        <v/>
      </c>
      <c r="I51" s="103" t="str">
        <f t="shared" si="7"/>
        <v/>
      </c>
    </row>
    <row r="52" spans="1:9" x14ac:dyDescent="0.3">
      <c r="A52" s="98"/>
      <c r="B52" s="99"/>
      <c r="C52" s="98"/>
      <c r="D52" s="100"/>
      <c r="E52" s="101"/>
      <c r="F52" s="111" t="str">
        <f t="shared" si="4"/>
        <v/>
      </c>
      <c r="G52" s="104" t="str">
        <f t="shared" si="5"/>
        <v/>
      </c>
      <c r="H52" s="103" t="str">
        <f t="shared" si="6"/>
        <v/>
      </c>
      <c r="I52" s="103" t="str">
        <f t="shared" si="7"/>
        <v/>
      </c>
    </row>
    <row r="53" spans="1:9" x14ac:dyDescent="0.3">
      <c r="A53" s="98"/>
      <c r="B53" s="99"/>
      <c r="C53" s="98"/>
      <c r="D53" s="100"/>
      <c r="E53" s="101"/>
      <c r="F53" s="111" t="str">
        <f t="shared" si="4"/>
        <v/>
      </c>
      <c r="G53" s="104" t="str">
        <f t="shared" si="5"/>
        <v/>
      </c>
      <c r="H53" s="103" t="str">
        <f t="shared" si="6"/>
        <v/>
      </c>
      <c r="I53" s="103" t="str">
        <f t="shared" si="7"/>
        <v/>
      </c>
    </row>
    <row r="54" spans="1:9" ht="28.5" x14ac:dyDescent="0.3">
      <c r="A54" s="113" t="s">
        <v>94</v>
      </c>
      <c r="B54" s="102"/>
      <c r="C54" s="120" t="e">
        <f>AVERAGE(C41:C53)</f>
        <v>#DIV/0!</v>
      </c>
      <c r="D54" s="121" t="e">
        <f>AVERAGE(D41:D53)</f>
        <v>#DIV/0!</v>
      </c>
      <c r="E54" s="122" t="e">
        <f>AVERAGE(E41:E53)</f>
        <v>#DIV/0!</v>
      </c>
      <c r="F54" s="118" t="e">
        <f>AVERAGE(F41:F53)</f>
        <v>#DIV/0!</v>
      </c>
      <c r="G54" s="119" t="e">
        <f>AVERAGE(G41:G53)</f>
        <v>#DIV/0!</v>
      </c>
      <c r="H54" s="105"/>
      <c r="I54" s="105"/>
    </row>
    <row r="55" spans="1:9" ht="57.75" customHeight="1" x14ac:dyDescent="0.3">
      <c r="A55" s="124" t="s">
        <v>107</v>
      </c>
      <c r="B55" s="114" t="s">
        <v>18</v>
      </c>
      <c r="C55" s="113" t="s">
        <v>72</v>
      </c>
      <c r="D55" s="115" t="s">
        <v>19</v>
      </c>
      <c r="E55" s="116" t="s">
        <v>20</v>
      </c>
      <c r="F55" s="117" t="s">
        <v>77</v>
      </c>
      <c r="G55" s="116" t="s">
        <v>78</v>
      </c>
      <c r="H55" s="106"/>
      <c r="I55" s="105"/>
    </row>
    <row r="56" spans="1:9" x14ac:dyDescent="0.3">
      <c r="A56" s="98"/>
      <c r="B56" s="99"/>
      <c r="C56" s="98"/>
      <c r="D56" s="100"/>
      <c r="E56" s="101"/>
      <c r="F56" s="107"/>
      <c r="G56" s="108" t="s">
        <v>74</v>
      </c>
      <c r="H56" s="105"/>
      <c r="I56" s="105"/>
    </row>
    <row r="57" spans="1:9" x14ac:dyDescent="0.3">
      <c r="A57" s="98"/>
      <c r="B57" s="99"/>
      <c r="C57" s="98"/>
      <c r="D57" s="100"/>
      <c r="E57" s="101"/>
      <c r="F57" s="107"/>
      <c r="G57" s="108"/>
      <c r="H57" s="105"/>
      <c r="I57" s="105"/>
    </row>
    <row r="58" spans="1:9" x14ac:dyDescent="0.3">
      <c r="A58" s="98"/>
      <c r="B58" s="99"/>
      <c r="C58" s="98"/>
      <c r="D58" s="100"/>
      <c r="E58" s="101"/>
      <c r="F58" s="107"/>
      <c r="G58" s="108"/>
      <c r="H58" s="105"/>
      <c r="I58" s="105"/>
    </row>
    <row r="59" spans="1:9" x14ac:dyDescent="0.3">
      <c r="A59" s="98"/>
      <c r="B59" s="99"/>
      <c r="C59" s="98"/>
      <c r="D59" s="100"/>
      <c r="E59" s="101"/>
      <c r="F59" s="107"/>
      <c r="G59" s="108"/>
      <c r="H59" s="105"/>
      <c r="I59" s="105"/>
    </row>
    <row r="60" spans="1:9" x14ac:dyDescent="0.3">
      <c r="A60" s="98"/>
      <c r="B60" s="99"/>
      <c r="C60" s="98"/>
      <c r="D60" s="100"/>
      <c r="E60" s="101"/>
      <c r="F60" s="107"/>
      <c r="G60" s="108"/>
      <c r="H60" s="105"/>
      <c r="I60" s="105"/>
    </row>
    <row r="61" spans="1:9" x14ac:dyDescent="0.3">
      <c r="A61" s="98"/>
      <c r="B61" s="99"/>
      <c r="C61" s="98"/>
      <c r="D61" s="100"/>
      <c r="E61" s="101"/>
      <c r="F61" s="107"/>
      <c r="G61" s="108"/>
      <c r="H61" s="105"/>
      <c r="I61" s="105"/>
    </row>
    <row r="62" spans="1:9" x14ac:dyDescent="0.3">
      <c r="A62" s="98"/>
      <c r="B62" s="99"/>
      <c r="C62" s="98"/>
      <c r="D62" s="100"/>
      <c r="E62" s="101"/>
      <c r="F62" s="107"/>
      <c r="G62" s="108"/>
      <c r="H62" s="105"/>
      <c r="I62" s="105"/>
    </row>
    <row r="63" spans="1:9" x14ac:dyDescent="0.3">
      <c r="A63" s="98"/>
      <c r="B63" s="99"/>
      <c r="C63" s="98"/>
      <c r="D63" s="100"/>
      <c r="E63" s="101"/>
      <c r="F63" s="107"/>
      <c r="G63" s="108"/>
      <c r="H63" s="105"/>
      <c r="I63" s="105"/>
    </row>
    <row r="64" spans="1:9" x14ac:dyDescent="0.3">
      <c r="A64" s="98"/>
      <c r="B64" s="99"/>
      <c r="C64" s="98"/>
      <c r="D64" s="100"/>
      <c r="E64" s="101"/>
      <c r="F64" s="107"/>
      <c r="G64" s="108"/>
      <c r="H64" s="105"/>
      <c r="I64" s="105"/>
    </row>
    <row r="65" spans="1:9" x14ac:dyDescent="0.3">
      <c r="A65" s="98"/>
      <c r="B65" s="99"/>
      <c r="C65" s="98"/>
      <c r="D65" s="100"/>
      <c r="E65" s="101"/>
      <c r="F65" s="107"/>
      <c r="G65" s="108"/>
      <c r="H65" s="105"/>
      <c r="I65" s="105"/>
    </row>
    <row r="66" spans="1:9" x14ac:dyDescent="0.3">
      <c r="A66" s="98"/>
      <c r="B66" s="99"/>
      <c r="C66" s="98"/>
      <c r="D66" s="100"/>
      <c r="E66" s="101"/>
      <c r="F66" s="107"/>
      <c r="G66" s="108"/>
      <c r="H66" s="105"/>
      <c r="I66" s="105"/>
    </row>
    <row r="67" spans="1:9" x14ac:dyDescent="0.3">
      <c r="A67" s="98"/>
      <c r="B67" s="99"/>
      <c r="C67" s="98"/>
      <c r="D67" s="100"/>
      <c r="E67" s="101"/>
      <c r="F67" s="107"/>
      <c r="G67" s="108"/>
      <c r="H67" s="105"/>
      <c r="I67" s="105"/>
    </row>
    <row r="68" spans="1:9" x14ac:dyDescent="0.3">
      <c r="A68" s="98"/>
      <c r="B68" s="99"/>
      <c r="C68" s="98"/>
      <c r="D68" s="100"/>
      <c r="E68" s="101"/>
      <c r="F68" s="107"/>
      <c r="G68" s="108"/>
      <c r="H68" s="105"/>
      <c r="I68" s="105"/>
    </row>
    <row r="69" spans="1:9" x14ac:dyDescent="0.3">
      <c r="A69" s="98"/>
      <c r="B69" s="99"/>
      <c r="C69" s="98"/>
      <c r="D69" s="100"/>
      <c r="E69" s="101"/>
      <c r="F69" s="107"/>
      <c r="G69" s="108"/>
      <c r="H69" s="105"/>
      <c r="I69" s="105"/>
    </row>
    <row r="70" spans="1:9" ht="33.75" customHeight="1" x14ac:dyDescent="0.3">
      <c r="A70" s="113" t="s">
        <v>38</v>
      </c>
      <c r="B70" s="102"/>
      <c r="C70" s="120" t="e">
        <f>AVERAGE(C56:C69)</f>
        <v>#DIV/0!</v>
      </c>
      <c r="D70" s="121" t="e">
        <f>AVERAGE(D56:D69)</f>
        <v>#DIV/0!</v>
      </c>
      <c r="E70" s="122" t="e">
        <f>AVERAGE(E56:E69)</f>
        <v>#DIV/0!</v>
      </c>
      <c r="F70" s="118" t="e">
        <f>(C70/D70)</f>
        <v>#DIV/0!</v>
      </c>
      <c r="G70" s="119" t="e">
        <f>(E70/C70)</f>
        <v>#DIV/0!</v>
      </c>
      <c r="H70" s="105"/>
      <c r="I70" s="105"/>
    </row>
    <row r="71" spans="1:9" ht="33" customHeight="1" x14ac:dyDescent="0.3">
      <c r="A71" s="105"/>
      <c r="B71" s="102"/>
      <c r="C71" s="105"/>
      <c r="D71" s="109"/>
      <c r="E71" s="110" t="s">
        <v>88</v>
      </c>
      <c r="F71" s="123" t="e">
        <f>(F70*1.1)</f>
        <v>#DIV/0!</v>
      </c>
      <c r="G71" s="122" t="e">
        <f>G70*0.9</f>
        <v>#DIV/0!</v>
      </c>
      <c r="H71" s="112" t="s">
        <v>23</v>
      </c>
      <c r="I71" s="105"/>
    </row>
  </sheetData>
  <mergeCells count="9">
    <mergeCell ref="B1:E1"/>
    <mergeCell ref="B2:E2"/>
    <mergeCell ref="A2:A4"/>
    <mergeCell ref="B3:E3"/>
    <mergeCell ref="A39:I39"/>
    <mergeCell ref="A5:I5"/>
    <mergeCell ref="F4:G4"/>
    <mergeCell ref="C4:D4"/>
    <mergeCell ref="H3:I3"/>
  </mergeCells>
  <phoneticPr fontId="0" type="noConversion"/>
  <pageMargins left="0.75" right="0.75" top="1" bottom="1" header="0.5" footer="0.5"/>
  <pageSetup orientation="landscape" r:id="rId1"/>
  <headerFooter alignWithMargins="0">
    <oddHeader>&amp;C&amp;"Public Sans,Bold"&amp;14LAFEPA Fall Workshop</oddHeader>
    <oddFooter>&amp;R&amp;P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73"/>
  <sheetViews>
    <sheetView zoomScaleNormal="100" workbookViewId="0"/>
  </sheetViews>
  <sheetFormatPr defaultRowHeight="15.75" x14ac:dyDescent="0.3"/>
  <cols>
    <col min="1" max="1" width="32.85546875" style="2" customWidth="1"/>
    <col min="2" max="2" width="11.140625" style="18" customWidth="1"/>
    <col min="3" max="3" width="11.140625" style="2" customWidth="1"/>
    <col min="4" max="4" width="11.140625" style="19" customWidth="1"/>
    <col min="5" max="5" width="11.140625" style="20" customWidth="1"/>
    <col min="6" max="6" width="10.42578125" style="21" customWidth="1"/>
    <col min="7" max="7" width="9.140625" style="20"/>
    <col min="8" max="9" width="12.140625" style="2" customWidth="1"/>
    <col min="10" max="16384" width="9.140625" style="2"/>
  </cols>
  <sheetData>
    <row r="1" spans="1:9" ht="90" customHeight="1" x14ac:dyDescent="0.3">
      <c r="A1" s="306" t="s">
        <v>114</v>
      </c>
      <c r="B1" s="246" t="s">
        <v>16</v>
      </c>
      <c r="C1" s="247"/>
      <c r="D1" s="247"/>
      <c r="E1" s="248"/>
      <c r="F1" s="25"/>
      <c r="G1" s="71"/>
      <c r="H1" s="27"/>
      <c r="I1" s="28"/>
    </row>
    <row r="2" spans="1:9" ht="13.5" customHeight="1" x14ac:dyDescent="0.3">
      <c r="A2" s="251" t="s">
        <v>17</v>
      </c>
      <c r="B2" s="270" t="s">
        <v>36</v>
      </c>
      <c r="C2" s="271"/>
      <c r="D2" s="271"/>
      <c r="E2" s="272"/>
      <c r="F2" s="29"/>
      <c r="G2" s="72"/>
      <c r="H2" s="31"/>
      <c r="I2" s="32"/>
    </row>
    <row r="3" spans="1:9" ht="23.25" customHeight="1" x14ac:dyDescent="0.3">
      <c r="A3" s="251"/>
      <c r="B3" s="273" t="s">
        <v>37</v>
      </c>
      <c r="C3" s="274"/>
      <c r="D3" s="274"/>
      <c r="E3" s="275"/>
      <c r="F3" s="29"/>
      <c r="G3" s="33" t="s">
        <v>4</v>
      </c>
      <c r="H3" s="244">
        <f>'4524-A'!B3</f>
        <v>0</v>
      </c>
      <c r="I3" s="245"/>
    </row>
    <row r="4" spans="1:9" ht="53.25" customHeight="1" x14ac:dyDescent="0.3">
      <c r="A4" s="261"/>
      <c r="B4" s="34"/>
      <c r="C4" s="264"/>
      <c r="D4" s="264"/>
      <c r="E4" s="35"/>
      <c r="F4" s="258" t="s">
        <v>34</v>
      </c>
      <c r="G4" s="267"/>
      <c r="H4" s="36"/>
      <c r="I4" s="37"/>
    </row>
    <row r="5" spans="1:9" ht="21" customHeight="1" x14ac:dyDescent="0.3">
      <c r="A5" s="277" t="s">
        <v>25</v>
      </c>
      <c r="B5" s="278"/>
      <c r="C5" s="278"/>
      <c r="D5" s="278"/>
      <c r="E5" s="278"/>
      <c r="F5" s="278"/>
      <c r="G5" s="278"/>
      <c r="H5" s="278"/>
      <c r="I5" s="278"/>
    </row>
    <row r="6" spans="1:9" ht="48" customHeight="1" x14ac:dyDescent="0.3">
      <c r="A6" s="113" t="s">
        <v>91</v>
      </c>
      <c r="B6" s="114" t="s">
        <v>18</v>
      </c>
      <c r="C6" s="113" t="s">
        <v>72</v>
      </c>
      <c r="D6" s="115" t="s">
        <v>19</v>
      </c>
      <c r="E6" s="116" t="s">
        <v>20</v>
      </c>
      <c r="F6" s="117" t="s">
        <v>81</v>
      </c>
      <c r="G6" s="116" t="s">
        <v>74</v>
      </c>
      <c r="H6" s="113" t="s">
        <v>21</v>
      </c>
      <c r="I6" s="113" t="s">
        <v>22</v>
      </c>
    </row>
    <row r="7" spans="1:9" x14ac:dyDescent="0.3">
      <c r="A7" s="98"/>
      <c r="B7" s="99"/>
      <c r="C7" s="98"/>
      <c r="D7" s="100"/>
      <c r="E7" s="101"/>
      <c r="F7" s="111" t="str">
        <f t="shared" ref="F7:F21" si="0">IF(AND(ISNUMBER(C7),ISNUMBER(D7)),C7/D7,"")</f>
        <v/>
      </c>
      <c r="G7" s="104" t="str">
        <f t="shared" ref="G7:G21" si="1">IF(AND(ISNUMBER(E7),ISNUMBER(C7)),E7/C7,"")</f>
        <v/>
      </c>
      <c r="H7" s="103" t="str">
        <f t="shared" ref="H7:H21" si="2">IF(ISNUMBER(C7),IF(F7&lt;=$F$38,"YES","NO"),"")</f>
        <v/>
      </c>
      <c r="I7" s="103" t="str">
        <f t="shared" ref="I7:I21" si="3">IF(ISNUMBER(E7),IF(G7&gt;=$G$38,"YES","NO"),"")</f>
        <v/>
      </c>
    </row>
    <row r="8" spans="1:9" x14ac:dyDescent="0.3">
      <c r="A8" s="98"/>
      <c r="B8" s="99"/>
      <c r="C8" s="98"/>
      <c r="D8" s="100"/>
      <c r="E8" s="101"/>
      <c r="F8" s="111" t="str">
        <f t="shared" si="0"/>
        <v/>
      </c>
      <c r="G8" s="104" t="str">
        <f t="shared" si="1"/>
        <v/>
      </c>
      <c r="H8" s="103" t="str">
        <f t="shared" si="2"/>
        <v/>
      </c>
      <c r="I8" s="103" t="str">
        <f t="shared" si="3"/>
        <v/>
      </c>
    </row>
    <row r="9" spans="1:9" x14ac:dyDescent="0.3">
      <c r="A9" s="98"/>
      <c r="B9" s="99"/>
      <c r="C9" s="98"/>
      <c r="D9" s="100"/>
      <c r="E9" s="101"/>
      <c r="F9" s="111" t="str">
        <f t="shared" si="0"/>
        <v/>
      </c>
      <c r="G9" s="104" t="str">
        <f t="shared" si="1"/>
        <v/>
      </c>
      <c r="H9" s="103" t="str">
        <f t="shared" si="2"/>
        <v/>
      </c>
      <c r="I9" s="103" t="str">
        <f t="shared" si="3"/>
        <v/>
      </c>
    </row>
    <row r="10" spans="1:9" x14ac:dyDescent="0.3">
      <c r="A10" s="98"/>
      <c r="B10" s="99"/>
      <c r="C10" s="98"/>
      <c r="D10" s="100"/>
      <c r="E10" s="101"/>
      <c r="F10" s="111" t="str">
        <f t="shared" si="0"/>
        <v/>
      </c>
      <c r="G10" s="104" t="str">
        <f t="shared" si="1"/>
        <v/>
      </c>
      <c r="H10" s="103" t="str">
        <f t="shared" si="2"/>
        <v/>
      </c>
      <c r="I10" s="103" t="str">
        <f t="shared" si="3"/>
        <v/>
      </c>
    </row>
    <row r="11" spans="1:9" x14ac:dyDescent="0.3">
      <c r="A11" s="98"/>
      <c r="B11" s="99"/>
      <c r="C11" s="98"/>
      <c r="D11" s="100"/>
      <c r="E11" s="101"/>
      <c r="F11" s="111" t="str">
        <f t="shared" si="0"/>
        <v/>
      </c>
      <c r="G11" s="104" t="str">
        <f t="shared" si="1"/>
        <v/>
      </c>
      <c r="H11" s="103" t="str">
        <f t="shared" si="2"/>
        <v/>
      </c>
      <c r="I11" s="103" t="str">
        <f t="shared" si="3"/>
        <v/>
      </c>
    </row>
    <row r="12" spans="1:9" x14ac:dyDescent="0.3">
      <c r="A12" s="98"/>
      <c r="B12" s="99"/>
      <c r="C12" s="98"/>
      <c r="D12" s="100"/>
      <c r="E12" s="101"/>
      <c r="F12" s="111" t="str">
        <f t="shared" si="0"/>
        <v/>
      </c>
      <c r="G12" s="104" t="str">
        <f t="shared" si="1"/>
        <v/>
      </c>
      <c r="H12" s="103" t="str">
        <f t="shared" si="2"/>
        <v/>
      </c>
      <c r="I12" s="103" t="str">
        <f t="shared" si="3"/>
        <v/>
      </c>
    </row>
    <row r="13" spans="1:9" x14ac:dyDescent="0.3">
      <c r="A13" s="98"/>
      <c r="B13" s="99"/>
      <c r="C13" s="98"/>
      <c r="D13" s="100"/>
      <c r="E13" s="101"/>
      <c r="F13" s="111" t="str">
        <f t="shared" si="0"/>
        <v/>
      </c>
      <c r="G13" s="104" t="str">
        <f t="shared" si="1"/>
        <v/>
      </c>
      <c r="H13" s="103" t="str">
        <f t="shared" si="2"/>
        <v/>
      </c>
      <c r="I13" s="103" t="str">
        <f t="shared" si="3"/>
        <v/>
      </c>
    </row>
    <row r="14" spans="1:9" x14ac:dyDescent="0.3">
      <c r="A14" s="98"/>
      <c r="B14" s="99"/>
      <c r="C14" s="98"/>
      <c r="D14" s="100"/>
      <c r="E14" s="101"/>
      <c r="F14" s="111" t="str">
        <f t="shared" si="0"/>
        <v/>
      </c>
      <c r="G14" s="104" t="str">
        <f t="shared" si="1"/>
        <v/>
      </c>
      <c r="H14" s="103" t="str">
        <f t="shared" si="2"/>
        <v/>
      </c>
      <c r="I14" s="103" t="str">
        <f t="shared" si="3"/>
        <v/>
      </c>
    </row>
    <row r="15" spans="1:9" x14ac:dyDescent="0.3">
      <c r="A15" s="98"/>
      <c r="B15" s="99"/>
      <c r="C15" s="98"/>
      <c r="D15" s="100"/>
      <c r="E15" s="101"/>
      <c r="F15" s="111" t="str">
        <f t="shared" si="0"/>
        <v/>
      </c>
      <c r="G15" s="104" t="str">
        <f t="shared" si="1"/>
        <v/>
      </c>
      <c r="H15" s="103" t="str">
        <f t="shared" si="2"/>
        <v/>
      </c>
      <c r="I15" s="103" t="str">
        <f t="shared" si="3"/>
        <v/>
      </c>
    </row>
    <row r="16" spans="1:9" x14ac:dyDescent="0.3">
      <c r="A16" s="98"/>
      <c r="B16" s="99"/>
      <c r="C16" s="98"/>
      <c r="D16" s="100"/>
      <c r="E16" s="101"/>
      <c r="F16" s="111" t="str">
        <f t="shared" si="0"/>
        <v/>
      </c>
      <c r="G16" s="104" t="str">
        <f t="shared" si="1"/>
        <v/>
      </c>
      <c r="H16" s="103" t="str">
        <f t="shared" si="2"/>
        <v/>
      </c>
      <c r="I16" s="103" t="str">
        <f t="shared" si="3"/>
        <v/>
      </c>
    </row>
    <row r="17" spans="1:9" x14ac:dyDescent="0.3">
      <c r="A17" s="98"/>
      <c r="B17" s="99"/>
      <c r="C17" s="98"/>
      <c r="D17" s="100"/>
      <c r="E17" s="101"/>
      <c r="F17" s="111" t="str">
        <f t="shared" si="0"/>
        <v/>
      </c>
      <c r="G17" s="104" t="str">
        <f t="shared" si="1"/>
        <v/>
      </c>
      <c r="H17" s="103" t="str">
        <f t="shared" si="2"/>
        <v/>
      </c>
      <c r="I17" s="103" t="str">
        <f t="shared" si="3"/>
        <v/>
      </c>
    </row>
    <row r="18" spans="1:9" x14ac:dyDescent="0.3">
      <c r="A18" s="98"/>
      <c r="B18" s="99"/>
      <c r="C18" s="98"/>
      <c r="D18" s="100"/>
      <c r="E18" s="101"/>
      <c r="F18" s="111" t="str">
        <f t="shared" si="0"/>
        <v/>
      </c>
      <c r="G18" s="104" t="str">
        <f t="shared" si="1"/>
        <v/>
      </c>
      <c r="H18" s="103" t="str">
        <f t="shared" si="2"/>
        <v/>
      </c>
      <c r="I18" s="103" t="str">
        <f t="shared" si="3"/>
        <v/>
      </c>
    </row>
    <row r="19" spans="1:9" x14ac:dyDescent="0.3">
      <c r="A19" s="98"/>
      <c r="B19" s="99"/>
      <c r="C19" s="98"/>
      <c r="D19" s="100"/>
      <c r="E19" s="101"/>
      <c r="F19" s="111" t="str">
        <f t="shared" si="0"/>
        <v/>
      </c>
      <c r="G19" s="104" t="str">
        <f t="shared" si="1"/>
        <v/>
      </c>
      <c r="H19" s="103" t="str">
        <f t="shared" si="2"/>
        <v/>
      </c>
      <c r="I19" s="103" t="str">
        <f t="shared" si="3"/>
        <v/>
      </c>
    </row>
    <row r="20" spans="1:9" x14ac:dyDescent="0.3">
      <c r="A20" s="98"/>
      <c r="B20" s="99"/>
      <c r="C20" s="98"/>
      <c r="D20" s="100"/>
      <c r="E20" s="101"/>
      <c r="F20" s="111" t="str">
        <f t="shared" si="0"/>
        <v/>
      </c>
      <c r="G20" s="104" t="str">
        <f t="shared" si="1"/>
        <v/>
      </c>
      <c r="H20" s="103" t="str">
        <f t="shared" si="2"/>
        <v/>
      </c>
      <c r="I20" s="103" t="str">
        <f t="shared" si="3"/>
        <v/>
      </c>
    </row>
    <row r="21" spans="1:9" x14ac:dyDescent="0.3">
      <c r="A21" s="98"/>
      <c r="B21" s="99"/>
      <c r="C21" s="98"/>
      <c r="D21" s="100"/>
      <c r="E21" s="101"/>
      <c r="F21" s="111" t="str">
        <f t="shared" si="0"/>
        <v/>
      </c>
      <c r="G21" s="104" t="str">
        <f t="shared" si="1"/>
        <v/>
      </c>
      <c r="H21" s="103" t="str">
        <f t="shared" si="2"/>
        <v/>
      </c>
      <c r="I21" s="103" t="str">
        <f t="shared" si="3"/>
        <v/>
      </c>
    </row>
    <row r="22" spans="1:9" ht="36.75" customHeight="1" x14ac:dyDescent="0.3">
      <c r="A22" s="113" t="s">
        <v>94</v>
      </c>
      <c r="B22" s="102"/>
      <c r="C22" s="120" t="e">
        <f>AVERAGE(C7:C21)</f>
        <v>#DIV/0!</v>
      </c>
      <c r="D22" s="121" t="e">
        <f>AVERAGE(D7:D21)</f>
        <v>#DIV/0!</v>
      </c>
      <c r="E22" s="122" t="e">
        <f>AVERAGE(E7:E21)</f>
        <v>#DIV/0!</v>
      </c>
      <c r="F22" s="118" t="e">
        <f>AVERAGE(F7:F21)</f>
        <v>#DIV/0!</v>
      </c>
      <c r="G22" s="119" t="e">
        <f>AVERAGE(G7:G21)</f>
        <v>#DIV/0!</v>
      </c>
      <c r="H22" s="105"/>
      <c r="I22" s="105"/>
    </row>
    <row r="23" spans="1:9" ht="53.25" customHeight="1" x14ac:dyDescent="0.3">
      <c r="A23" s="124" t="s">
        <v>108</v>
      </c>
      <c r="B23" s="114" t="s">
        <v>18</v>
      </c>
      <c r="C23" s="113" t="s">
        <v>72</v>
      </c>
      <c r="D23" s="115" t="s">
        <v>19</v>
      </c>
      <c r="E23" s="116" t="s">
        <v>20</v>
      </c>
      <c r="F23" s="117" t="s">
        <v>77</v>
      </c>
      <c r="G23" s="116" t="s">
        <v>78</v>
      </c>
      <c r="H23" s="106"/>
      <c r="I23" s="105"/>
    </row>
    <row r="24" spans="1:9" x14ac:dyDescent="0.3">
      <c r="A24" s="98"/>
      <c r="B24" s="99"/>
      <c r="C24" s="98"/>
      <c r="D24" s="100"/>
      <c r="E24" s="101"/>
      <c r="F24" s="107"/>
      <c r="G24" s="108"/>
      <c r="H24" s="105"/>
      <c r="I24" s="105"/>
    </row>
    <row r="25" spans="1:9" x14ac:dyDescent="0.3">
      <c r="A25" s="98"/>
      <c r="B25" s="99"/>
      <c r="C25" s="98"/>
      <c r="D25" s="100"/>
      <c r="E25" s="101"/>
      <c r="F25" s="107"/>
      <c r="G25" s="108"/>
      <c r="H25" s="105"/>
      <c r="I25" s="105"/>
    </row>
    <row r="26" spans="1:9" x14ac:dyDescent="0.3">
      <c r="A26" s="98"/>
      <c r="B26" s="99"/>
      <c r="C26" s="98"/>
      <c r="D26" s="100"/>
      <c r="E26" s="101"/>
      <c r="F26" s="107"/>
      <c r="G26" s="108"/>
      <c r="H26" s="105"/>
      <c r="I26" s="105"/>
    </row>
    <row r="27" spans="1:9" x14ac:dyDescent="0.3">
      <c r="A27" s="98"/>
      <c r="B27" s="99"/>
      <c r="C27" s="98"/>
      <c r="D27" s="100"/>
      <c r="E27" s="101"/>
      <c r="F27" s="107"/>
      <c r="G27" s="108"/>
      <c r="H27" s="105"/>
      <c r="I27" s="105"/>
    </row>
    <row r="28" spans="1:9" x14ac:dyDescent="0.3">
      <c r="A28" s="98"/>
      <c r="B28" s="99"/>
      <c r="C28" s="98"/>
      <c r="D28" s="100"/>
      <c r="E28" s="101"/>
      <c r="F28" s="107"/>
      <c r="G28" s="108"/>
      <c r="H28" s="105"/>
      <c r="I28" s="105"/>
    </row>
    <row r="29" spans="1:9" x14ac:dyDescent="0.3">
      <c r="A29" s="98"/>
      <c r="B29" s="99"/>
      <c r="C29" s="98"/>
      <c r="D29" s="100"/>
      <c r="E29" s="101"/>
      <c r="F29" s="107"/>
      <c r="G29" s="108"/>
      <c r="H29" s="105"/>
      <c r="I29" s="105"/>
    </row>
    <row r="30" spans="1:9" x14ac:dyDescent="0.3">
      <c r="A30" s="98"/>
      <c r="B30" s="99"/>
      <c r="C30" s="98"/>
      <c r="D30" s="100"/>
      <c r="E30" s="101"/>
      <c r="F30" s="107"/>
      <c r="G30" s="108"/>
      <c r="H30" s="105"/>
      <c r="I30" s="105"/>
    </row>
    <row r="31" spans="1:9" x14ac:dyDescent="0.3">
      <c r="A31" s="98"/>
      <c r="B31" s="99"/>
      <c r="C31" s="98"/>
      <c r="D31" s="100"/>
      <c r="E31" s="101"/>
      <c r="F31" s="107"/>
      <c r="G31" s="108"/>
      <c r="H31" s="105"/>
      <c r="I31" s="105"/>
    </row>
    <row r="32" spans="1:9" x14ac:dyDescent="0.3">
      <c r="A32" s="98"/>
      <c r="B32" s="99"/>
      <c r="C32" s="98"/>
      <c r="D32" s="100"/>
      <c r="E32" s="101"/>
      <c r="F32" s="107"/>
      <c r="G32" s="108"/>
      <c r="H32" s="105"/>
      <c r="I32" s="105"/>
    </row>
    <row r="33" spans="1:9" x14ac:dyDescent="0.3">
      <c r="A33" s="98"/>
      <c r="B33" s="99"/>
      <c r="C33" s="98"/>
      <c r="D33" s="100"/>
      <c r="E33" s="101"/>
      <c r="F33" s="107"/>
      <c r="G33" s="108"/>
      <c r="H33" s="105"/>
      <c r="I33" s="105"/>
    </row>
    <row r="34" spans="1:9" x14ac:dyDescent="0.3">
      <c r="A34" s="98"/>
      <c r="B34" s="99"/>
      <c r="C34" s="98"/>
      <c r="D34" s="100"/>
      <c r="E34" s="101"/>
      <c r="F34" s="107"/>
      <c r="G34" s="108"/>
      <c r="H34" s="105"/>
      <c r="I34" s="105"/>
    </row>
    <row r="35" spans="1:9" x14ac:dyDescent="0.3">
      <c r="A35" s="98"/>
      <c r="B35" s="99"/>
      <c r="C35" s="98"/>
      <c r="D35" s="100"/>
      <c r="E35" s="101"/>
      <c r="F35" s="107"/>
      <c r="G35" s="108"/>
      <c r="H35" s="105"/>
      <c r="I35" s="105"/>
    </row>
    <row r="36" spans="1:9" x14ac:dyDescent="0.3">
      <c r="A36" s="98"/>
      <c r="B36" s="99"/>
      <c r="C36" s="98"/>
      <c r="D36" s="100"/>
      <c r="E36" s="101"/>
      <c r="F36" s="107"/>
      <c r="G36" s="108"/>
      <c r="H36" s="105"/>
      <c r="I36" s="105"/>
    </row>
    <row r="37" spans="1:9" ht="34.5" customHeight="1" x14ac:dyDescent="0.3">
      <c r="A37" s="113" t="s">
        <v>38</v>
      </c>
      <c r="B37" s="102"/>
      <c r="C37" s="120" t="e">
        <f>AVERAGE(C24:C36)</f>
        <v>#DIV/0!</v>
      </c>
      <c r="D37" s="121" t="e">
        <f>AVERAGE(D24:D36)</f>
        <v>#DIV/0!</v>
      </c>
      <c r="E37" s="122" t="e">
        <f>AVERAGE(E24:E36)</f>
        <v>#DIV/0!</v>
      </c>
      <c r="F37" s="118" t="e">
        <f>(C37/D37)</f>
        <v>#DIV/0!</v>
      </c>
      <c r="G37" s="119" t="e">
        <f>(E37/C37)</f>
        <v>#DIV/0!</v>
      </c>
      <c r="H37" s="105"/>
      <c r="I37" s="105"/>
    </row>
    <row r="38" spans="1:9" ht="39.75" customHeight="1" x14ac:dyDescent="0.3">
      <c r="A38" s="105"/>
      <c r="B38" s="102"/>
      <c r="C38" s="105"/>
      <c r="D38" s="109"/>
      <c r="E38" s="110" t="s">
        <v>88</v>
      </c>
      <c r="F38" s="123" t="e">
        <f>(F37*1.1)</f>
        <v>#DIV/0!</v>
      </c>
      <c r="G38" s="122" t="e">
        <f>G37*0.9</f>
        <v>#DIV/0!</v>
      </c>
      <c r="H38" s="112" t="s">
        <v>23</v>
      </c>
      <c r="I38" s="105"/>
    </row>
    <row r="39" spans="1:9" ht="21.75" customHeight="1" x14ac:dyDescent="0.3">
      <c r="A39" s="276" t="s">
        <v>24</v>
      </c>
      <c r="B39" s="276"/>
      <c r="C39" s="276"/>
      <c r="D39" s="276"/>
      <c r="E39" s="276"/>
      <c r="F39" s="276"/>
      <c r="G39" s="276"/>
      <c r="H39" s="276"/>
      <c r="I39" s="276"/>
    </row>
    <row r="40" spans="1:9" ht="42.75" customHeight="1" x14ac:dyDescent="0.3">
      <c r="A40" s="113" t="s">
        <v>91</v>
      </c>
      <c r="B40" s="114" t="s">
        <v>18</v>
      </c>
      <c r="C40" s="113" t="s">
        <v>72</v>
      </c>
      <c r="D40" s="115" t="s">
        <v>19</v>
      </c>
      <c r="E40" s="116" t="s">
        <v>20</v>
      </c>
      <c r="F40" s="117" t="s">
        <v>81</v>
      </c>
      <c r="G40" s="116" t="s">
        <v>74</v>
      </c>
      <c r="H40" s="113" t="s">
        <v>21</v>
      </c>
      <c r="I40" s="113" t="s">
        <v>22</v>
      </c>
    </row>
    <row r="41" spans="1:9" x14ac:dyDescent="0.3">
      <c r="A41" s="98"/>
      <c r="B41" s="99"/>
      <c r="C41" s="98"/>
      <c r="D41" s="100"/>
      <c r="E41" s="101"/>
      <c r="F41" s="111" t="str">
        <f t="shared" ref="F41:F55" si="4">IF(AND(ISNUMBER(C41),ISNUMBER(D41)),C41/D41,"")</f>
        <v/>
      </c>
      <c r="G41" s="104" t="str">
        <f t="shared" ref="G41:G55" si="5">IF(AND(ISNUMBER(E41),ISNUMBER(C41)),E41/C41,"")</f>
        <v/>
      </c>
      <c r="H41" s="103" t="str">
        <f t="shared" ref="H41:H55" si="6">IF(ISNUMBER(C41),IF(F41&lt;=$F$73,"YES","NO"),"")</f>
        <v/>
      </c>
      <c r="I41" s="103" t="str">
        <f t="shared" ref="I41:I55" si="7">IF(ISNUMBER(E41),IF(G41&gt;=$G$73,"YES","NO"),"")</f>
        <v/>
      </c>
    </row>
    <row r="42" spans="1:9" x14ac:dyDescent="0.3">
      <c r="A42" s="98"/>
      <c r="B42" s="99"/>
      <c r="C42" s="98"/>
      <c r="D42" s="100"/>
      <c r="E42" s="101"/>
      <c r="F42" s="111" t="str">
        <f t="shared" si="4"/>
        <v/>
      </c>
      <c r="G42" s="104" t="str">
        <f t="shared" si="5"/>
        <v/>
      </c>
      <c r="H42" s="103" t="str">
        <f t="shared" si="6"/>
        <v/>
      </c>
      <c r="I42" s="103" t="str">
        <f t="shared" si="7"/>
        <v/>
      </c>
    </row>
    <row r="43" spans="1:9" x14ac:dyDescent="0.3">
      <c r="A43" s="98"/>
      <c r="B43" s="99"/>
      <c r="C43" s="98"/>
      <c r="D43" s="100"/>
      <c r="E43" s="101"/>
      <c r="F43" s="111" t="str">
        <f t="shared" si="4"/>
        <v/>
      </c>
      <c r="G43" s="104" t="str">
        <f t="shared" si="5"/>
        <v/>
      </c>
      <c r="H43" s="103" t="str">
        <f t="shared" si="6"/>
        <v/>
      </c>
      <c r="I43" s="103" t="str">
        <f t="shared" si="7"/>
        <v/>
      </c>
    </row>
    <row r="44" spans="1:9" x14ac:dyDescent="0.3">
      <c r="A44" s="98"/>
      <c r="B44" s="99"/>
      <c r="C44" s="98"/>
      <c r="D44" s="100"/>
      <c r="E44" s="101"/>
      <c r="F44" s="111" t="str">
        <f t="shared" si="4"/>
        <v/>
      </c>
      <c r="G44" s="104" t="str">
        <f t="shared" si="5"/>
        <v/>
      </c>
      <c r="H44" s="103" t="str">
        <f t="shared" si="6"/>
        <v/>
      </c>
      <c r="I44" s="103" t="str">
        <f t="shared" si="7"/>
        <v/>
      </c>
    </row>
    <row r="45" spans="1:9" x14ac:dyDescent="0.3">
      <c r="A45" s="98"/>
      <c r="B45" s="99"/>
      <c r="C45" s="98"/>
      <c r="D45" s="100"/>
      <c r="E45" s="101"/>
      <c r="F45" s="111" t="str">
        <f t="shared" si="4"/>
        <v/>
      </c>
      <c r="G45" s="104" t="str">
        <f t="shared" si="5"/>
        <v/>
      </c>
      <c r="H45" s="103" t="str">
        <f t="shared" si="6"/>
        <v/>
      </c>
      <c r="I45" s="103" t="str">
        <f t="shared" si="7"/>
        <v/>
      </c>
    </row>
    <row r="46" spans="1:9" x14ac:dyDescent="0.3">
      <c r="A46" s="98"/>
      <c r="B46" s="99"/>
      <c r="C46" s="98"/>
      <c r="D46" s="100"/>
      <c r="E46" s="101"/>
      <c r="F46" s="111" t="str">
        <f t="shared" si="4"/>
        <v/>
      </c>
      <c r="G46" s="104" t="str">
        <f t="shared" si="5"/>
        <v/>
      </c>
      <c r="H46" s="103" t="str">
        <f t="shared" si="6"/>
        <v/>
      </c>
      <c r="I46" s="103" t="str">
        <f t="shared" si="7"/>
        <v/>
      </c>
    </row>
    <row r="47" spans="1:9" x14ac:dyDescent="0.3">
      <c r="A47" s="98"/>
      <c r="B47" s="99"/>
      <c r="C47" s="98"/>
      <c r="D47" s="100"/>
      <c r="E47" s="101"/>
      <c r="F47" s="111" t="str">
        <f t="shared" si="4"/>
        <v/>
      </c>
      <c r="G47" s="104" t="str">
        <f t="shared" si="5"/>
        <v/>
      </c>
      <c r="H47" s="103" t="str">
        <f t="shared" si="6"/>
        <v/>
      </c>
      <c r="I47" s="103" t="str">
        <f t="shared" si="7"/>
        <v/>
      </c>
    </row>
    <row r="48" spans="1:9" x14ac:dyDescent="0.3">
      <c r="A48" s="98"/>
      <c r="B48" s="99"/>
      <c r="C48" s="98"/>
      <c r="D48" s="100"/>
      <c r="E48" s="101"/>
      <c r="F48" s="111" t="str">
        <f t="shared" si="4"/>
        <v/>
      </c>
      <c r="G48" s="104" t="str">
        <f t="shared" si="5"/>
        <v/>
      </c>
      <c r="H48" s="103" t="str">
        <f t="shared" si="6"/>
        <v/>
      </c>
      <c r="I48" s="103" t="str">
        <f t="shared" si="7"/>
        <v/>
      </c>
    </row>
    <row r="49" spans="1:9" x14ac:dyDescent="0.3">
      <c r="A49" s="98"/>
      <c r="B49" s="99"/>
      <c r="C49" s="98"/>
      <c r="D49" s="100"/>
      <c r="E49" s="101"/>
      <c r="F49" s="111" t="str">
        <f t="shared" si="4"/>
        <v/>
      </c>
      <c r="G49" s="104" t="str">
        <f t="shared" si="5"/>
        <v/>
      </c>
      <c r="H49" s="103" t="str">
        <f t="shared" si="6"/>
        <v/>
      </c>
      <c r="I49" s="103" t="str">
        <f t="shared" si="7"/>
        <v/>
      </c>
    </row>
    <row r="50" spans="1:9" x14ac:dyDescent="0.3">
      <c r="A50" s="98"/>
      <c r="B50" s="99"/>
      <c r="C50" s="98"/>
      <c r="D50" s="100"/>
      <c r="E50" s="101"/>
      <c r="F50" s="111" t="str">
        <f t="shared" si="4"/>
        <v/>
      </c>
      <c r="G50" s="104" t="str">
        <f t="shared" si="5"/>
        <v/>
      </c>
      <c r="H50" s="103" t="str">
        <f t="shared" si="6"/>
        <v/>
      </c>
      <c r="I50" s="103" t="str">
        <f t="shared" si="7"/>
        <v/>
      </c>
    </row>
    <row r="51" spans="1:9" x14ac:dyDescent="0.3">
      <c r="A51" s="98"/>
      <c r="B51" s="99"/>
      <c r="C51" s="98"/>
      <c r="D51" s="100"/>
      <c r="E51" s="101"/>
      <c r="F51" s="111" t="str">
        <f t="shared" si="4"/>
        <v/>
      </c>
      <c r="G51" s="104" t="str">
        <f t="shared" si="5"/>
        <v/>
      </c>
      <c r="H51" s="103" t="str">
        <f t="shared" si="6"/>
        <v/>
      </c>
      <c r="I51" s="103" t="str">
        <f t="shared" si="7"/>
        <v/>
      </c>
    </row>
    <row r="52" spans="1:9" x14ac:dyDescent="0.3">
      <c r="A52" s="98"/>
      <c r="B52" s="99"/>
      <c r="C52" s="98"/>
      <c r="D52" s="100"/>
      <c r="E52" s="101"/>
      <c r="F52" s="111" t="str">
        <f t="shared" si="4"/>
        <v/>
      </c>
      <c r="G52" s="104" t="str">
        <f t="shared" si="5"/>
        <v/>
      </c>
      <c r="H52" s="103" t="str">
        <f t="shared" si="6"/>
        <v/>
      </c>
      <c r="I52" s="103" t="str">
        <f t="shared" si="7"/>
        <v/>
      </c>
    </row>
    <row r="53" spans="1:9" x14ac:dyDescent="0.3">
      <c r="A53" s="98"/>
      <c r="B53" s="99"/>
      <c r="C53" s="98"/>
      <c r="D53" s="100"/>
      <c r="E53" s="101"/>
      <c r="F53" s="111" t="str">
        <f t="shared" si="4"/>
        <v/>
      </c>
      <c r="G53" s="104" t="str">
        <f t="shared" si="5"/>
        <v/>
      </c>
      <c r="H53" s="103" t="str">
        <f t="shared" si="6"/>
        <v/>
      </c>
      <c r="I53" s="103" t="str">
        <f t="shared" si="7"/>
        <v/>
      </c>
    </row>
    <row r="54" spans="1:9" x14ac:dyDescent="0.3">
      <c r="A54" s="98"/>
      <c r="B54" s="99"/>
      <c r="C54" s="98"/>
      <c r="D54" s="100"/>
      <c r="E54" s="101"/>
      <c r="F54" s="111" t="str">
        <f t="shared" si="4"/>
        <v/>
      </c>
      <c r="G54" s="104" t="str">
        <f t="shared" si="5"/>
        <v/>
      </c>
      <c r="H54" s="103" t="str">
        <f t="shared" si="6"/>
        <v/>
      </c>
      <c r="I54" s="103" t="str">
        <f t="shared" si="7"/>
        <v/>
      </c>
    </row>
    <row r="55" spans="1:9" x14ac:dyDescent="0.3">
      <c r="A55" s="98"/>
      <c r="B55" s="99"/>
      <c r="C55" s="98"/>
      <c r="D55" s="100"/>
      <c r="E55" s="101"/>
      <c r="F55" s="111" t="str">
        <f t="shared" si="4"/>
        <v/>
      </c>
      <c r="G55" s="104" t="str">
        <f t="shared" si="5"/>
        <v/>
      </c>
      <c r="H55" s="103" t="str">
        <f t="shared" si="6"/>
        <v/>
      </c>
      <c r="I55" s="103" t="str">
        <f t="shared" si="7"/>
        <v/>
      </c>
    </row>
    <row r="56" spans="1:9" ht="38.25" customHeight="1" x14ac:dyDescent="0.3">
      <c r="A56" s="113" t="s">
        <v>94</v>
      </c>
      <c r="B56" s="102"/>
      <c r="C56" s="120" t="e">
        <f>AVERAGE(C41:C55)</f>
        <v>#DIV/0!</v>
      </c>
      <c r="D56" s="121" t="e">
        <f>AVERAGE(D41:D55)</f>
        <v>#DIV/0!</v>
      </c>
      <c r="E56" s="122" t="e">
        <f>AVERAGE(E41:E55)</f>
        <v>#DIV/0!</v>
      </c>
      <c r="F56" s="118" t="e">
        <f>AVERAGE(F41:F55)</f>
        <v>#DIV/0!</v>
      </c>
      <c r="G56" s="119" t="e">
        <f>AVERAGE(G41:G55)</f>
        <v>#DIV/0!</v>
      </c>
      <c r="H56" s="105"/>
      <c r="I56" s="105"/>
    </row>
    <row r="57" spans="1:9" ht="56.25" customHeight="1" x14ac:dyDescent="0.3">
      <c r="A57" s="124" t="s">
        <v>107</v>
      </c>
      <c r="B57" s="114" t="s">
        <v>18</v>
      </c>
      <c r="C57" s="113" t="s">
        <v>72</v>
      </c>
      <c r="D57" s="115" t="s">
        <v>19</v>
      </c>
      <c r="E57" s="116" t="s">
        <v>20</v>
      </c>
      <c r="F57" s="117" t="s">
        <v>77</v>
      </c>
      <c r="G57" s="116" t="s">
        <v>78</v>
      </c>
      <c r="H57" s="106"/>
      <c r="I57" s="105"/>
    </row>
    <row r="58" spans="1:9" x14ac:dyDescent="0.3">
      <c r="A58" s="98"/>
      <c r="B58" s="99"/>
      <c r="C58" s="98"/>
      <c r="D58" s="100"/>
      <c r="E58" s="101"/>
      <c r="F58" s="107"/>
      <c r="G58" s="108"/>
      <c r="H58" s="105"/>
      <c r="I58" s="105"/>
    </row>
    <row r="59" spans="1:9" x14ac:dyDescent="0.3">
      <c r="A59" s="98"/>
      <c r="B59" s="99"/>
      <c r="C59" s="98"/>
      <c r="D59" s="100"/>
      <c r="E59" s="101"/>
      <c r="F59" s="107"/>
      <c r="G59" s="108"/>
      <c r="H59" s="105"/>
      <c r="I59" s="105"/>
    </row>
    <row r="60" spans="1:9" x14ac:dyDescent="0.3">
      <c r="A60" s="98"/>
      <c r="B60" s="99"/>
      <c r="C60" s="98"/>
      <c r="D60" s="100"/>
      <c r="E60" s="101"/>
      <c r="F60" s="107"/>
      <c r="G60" s="108"/>
      <c r="H60" s="105"/>
      <c r="I60" s="105"/>
    </row>
    <row r="61" spans="1:9" x14ac:dyDescent="0.3">
      <c r="A61" s="98"/>
      <c r="B61" s="99"/>
      <c r="C61" s="98"/>
      <c r="D61" s="100"/>
      <c r="E61" s="101"/>
      <c r="F61" s="107"/>
      <c r="G61" s="108"/>
      <c r="H61" s="105"/>
      <c r="I61" s="105"/>
    </row>
    <row r="62" spans="1:9" x14ac:dyDescent="0.3">
      <c r="A62" s="98"/>
      <c r="B62" s="99"/>
      <c r="C62" s="98"/>
      <c r="D62" s="100"/>
      <c r="E62" s="101"/>
      <c r="F62" s="107"/>
      <c r="G62" s="108"/>
      <c r="H62" s="105"/>
      <c r="I62" s="105"/>
    </row>
    <row r="63" spans="1:9" x14ac:dyDescent="0.3">
      <c r="A63" s="98"/>
      <c r="B63" s="99"/>
      <c r="C63" s="98"/>
      <c r="D63" s="100"/>
      <c r="E63" s="101"/>
      <c r="F63" s="107"/>
      <c r="G63" s="108"/>
      <c r="H63" s="105"/>
      <c r="I63" s="105"/>
    </row>
    <row r="64" spans="1:9" x14ac:dyDescent="0.3">
      <c r="A64" s="98"/>
      <c r="B64" s="99"/>
      <c r="C64" s="98"/>
      <c r="D64" s="100"/>
      <c r="E64" s="101"/>
      <c r="F64" s="107"/>
      <c r="G64" s="108"/>
      <c r="H64" s="105"/>
      <c r="I64" s="105"/>
    </row>
    <row r="65" spans="1:9" x14ac:dyDescent="0.3">
      <c r="A65" s="98"/>
      <c r="B65" s="99"/>
      <c r="C65" s="98"/>
      <c r="D65" s="100"/>
      <c r="E65" s="101"/>
      <c r="F65" s="107"/>
      <c r="G65" s="108"/>
      <c r="H65" s="105"/>
      <c r="I65" s="105"/>
    </row>
    <row r="66" spans="1:9" x14ac:dyDescent="0.3">
      <c r="A66" s="98"/>
      <c r="B66" s="99"/>
      <c r="C66" s="98"/>
      <c r="D66" s="100"/>
      <c r="E66" s="101"/>
      <c r="F66" s="107"/>
      <c r="G66" s="108"/>
      <c r="H66" s="105"/>
      <c r="I66" s="105"/>
    </row>
    <row r="67" spans="1:9" x14ac:dyDescent="0.3">
      <c r="A67" s="98"/>
      <c r="B67" s="99"/>
      <c r="C67" s="98"/>
      <c r="D67" s="100"/>
      <c r="E67" s="101"/>
      <c r="F67" s="107"/>
      <c r="G67" s="108"/>
      <c r="H67" s="105"/>
      <c r="I67" s="105"/>
    </row>
    <row r="68" spans="1:9" x14ac:dyDescent="0.3">
      <c r="A68" s="98"/>
      <c r="B68" s="99"/>
      <c r="C68" s="98"/>
      <c r="D68" s="100"/>
      <c r="E68" s="101"/>
      <c r="F68" s="107"/>
      <c r="G68" s="108"/>
      <c r="H68" s="105"/>
      <c r="I68" s="105"/>
    </row>
    <row r="69" spans="1:9" x14ac:dyDescent="0.3">
      <c r="A69" s="98"/>
      <c r="B69" s="99"/>
      <c r="C69" s="98"/>
      <c r="D69" s="100"/>
      <c r="E69" s="101"/>
      <c r="F69" s="107"/>
      <c r="G69" s="108"/>
      <c r="H69" s="105"/>
      <c r="I69" s="105"/>
    </row>
    <row r="70" spans="1:9" x14ac:dyDescent="0.3">
      <c r="A70" s="98"/>
      <c r="B70" s="99"/>
      <c r="C70" s="98"/>
      <c r="D70" s="100"/>
      <c r="E70" s="101"/>
      <c r="F70" s="107"/>
      <c r="G70" s="108"/>
      <c r="H70" s="105"/>
      <c r="I70" s="105"/>
    </row>
    <row r="71" spans="1:9" x14ac:dyDescent="0.3">
      <c r="A71" s="98"/>
      <c r="B71" s="99"/>
      <c r="C71" s="98"/>
      <c r="D71" s="100"/>
      <c r="E71" s="101"/>
      <c r="F71" s="107"/>
      <c r="G71" s="108"/>
      <c r="H71" s="105"/>
      <c r="I71" s="105"/>
    </row>
    <row r="72" spans="1:9" ht="33.75" customHeight="1" x14ac:dyDescent="0.3">
      <c r="A72" s="113" t="s">
        <v>38</v>
      </c>
      <c r="B72" s="102"/>
      <c r="C72" s="120" t="e">
        <f>AVERAGE(C58:C71)</f>
        <v>#DIV/0!</v>
      </c>
      <c r="D72" s="121" t="e">
        <f>AVERAGE(D58:D71)</f>
        <v>#DIV/0!</v>
      </c>
      <c r="E72" s="122" t="e">
        <f>AVERAGE(E58:E71)</f>
        <v>#DIV/0!</v>
      </c>
      <c r="F72" s="118" t="e">
        <f>(C72/D72)</f>
        <v>#DIV/0!</v>
      </c>
      <c r="G72" s="119" t="e">
        <f>(E72/C72)</f>
        <v>#DIV/0!</v>
      </c>
      <c r="H72" s="105"/>
      <c r="I72" s="105"/>
    </row>
    <row r="73" spans="1:9" ht="27" customHeight="1" x14ac:dyDescent="0.3">
      <c r="A73" s="105"/>
      <c r="B73" s="102"/>
      <c r="C73" s="105"/>
      <c r="D73" s="109"/>
      <c r="E73" s="110" t="s">
        <v>88</v>
      </c>
      <c r="F73" s="123" t="e">
        <f>(F72*1.1)</f>
        <v>#DIV/0!</v>
      </c>
      <c r="G73" s="122" t="e">
        <f>G72*0.9</f>
        <v>#DIV/0!</v>
      </c>
      <c r="H73" s="112" t="s">
        <v>23</v>
      </c>
      <c r="I73" s="105"/>
    </row>
  </sheetData>
  <mergeCells count="9">
    <mergeCell ref="B1:E1"/>
    <mergeCell ref="B2:E2"/>
    <mergeCell ref="A2:A4"/>
    <mergeCell ref="B3:E3"/>
    <mergeCell ref="A5:I5"/>
    <mergeCell ref="A39:I39"/>
    <mergeCell ref="F4:G4"/>
    <mergeCell ref="C4:D4"/>
    <mergeCell ref="H3:I3"/>
  </mergeCells>
  <phoneticPr fontId="0" type="noConversion"/>
  <pageMargins left="0.75" right="0.75" top="1" bottom="1" header="0.5" footer="0.5"/>
  <pageSetup orientation="landscape" r:id="rId1"/>
  <headerFooter alignWithMargins="0">
    <oddHeader>&amp;C&amp;"Public Sans,Bold"&amp;14LAFEPA Fall Workshop</oddHeader>
    <oddFooter>&amp;R&amp;P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24</vt:i4>
      </vt:variant>
    </vt:vector>
  </HeadingPairs>
  <TitlesOfParts>
    <vt:vector size="38" baseType="lpstr">
      <vt:lpstr>Assurance Form</vt:lpstr>
      <vt:lpstr>4524-A</vt:lpstr>
      <vt:lpstr>4524-B SmrLgr A</vt:lpstr>
      <vt:lpstr>4524-B SmrLgr B</vt:lpstr>
      <vt:lpstr>4524-B SmrLgr C </vt:lpstr>
      <vt:lpstr>4524-B SmrLgr X</vt:lpstr>
      <vt:lpstr>4524-C SmrLgr A</vt:lpstr>
      <vt:lpstr>4524-C SmrLgr B</vt:lpstr>
      <vt:lpstr>4524-C SmrLgr C</vt:lpstr>
      <vt:lpstr>4524-C SmrLgr X </vt:lpstr>
      <vt:lpstr>School Worksheets-a</vt:lpstr>
      <vt:lpstr>School Worksheets-b</vt:lpstr>
      <vt:lpstr>Enrollment&amp; Expenditures</vt:lpstr>
      <vt:lpstr>Sheet1</vt:lpstr>
      <vt:lpstr>'4524-A'!Print_Area</vt:lpstr>
      <vt:lpstr>'4524-B SmrLgr A'!Print_Area</vt:lpstr>
      <vt:lpstr>'4524-B SmrLgr B'!Print_Area</vt:lpstr>
      <vt:lpstr>'4524-B SmrLgr C '!Print_Area</vt:lpstr>
      <vt:lpstr>'4524-B SmrLgr X'!Print_Area</vt:lpstr>
      <vt:lpstr>'4524-C SmrLgr A'!Print_Area</vt:lpstr>
      <vt:lpstr>'4524-C SmrLgr B'!Print_Area</vt:lpstr>
      <vt:lpstr>'4524-C SmrLgr C'!Print_Area</vt:lpstr>
      <vt:lpstr>'4524-C SmrLgr X '!Print_Area</vt:lpstr>
      <vt:lpstr>'Assurance Form'!Print_Area</vt:lpstr>
      <vt:lpstr>'Enrollment&amp; Expenditures'!Print_Area</vt:lpstr>
      <vt:lpstr>'School Worksheets-a'!Print_Area</vt:lpstr>
      <vt:lpstr>'School Worksheets-b'!Print_Area</vt:lpstr>
      <vt:lpstr>'4524-A'!Print_Titles</vt:lpstr>
      <vt:lpstr>'4524-B SmrLgr A'!Print_Titles</vt:lpstr>
      <vt:lpstr>'4524-B SmrLgr B'!Print_Titles</vt:lpstr>
      <vt:lpstr>'4524-B SmrLgr C '!Print_Titles</vt:lpstr>
      <vt:lpstr>'4524-B SmrLgr X'!Print_Titles</vt:lpstr>
      <vt:lpstr>'4524-C SmrLgr A'!Print_Titles</vt:lpstr>
      <vt:lpstr>'4524-C SmrLgr B'!Print_Titles</vt:lpstr>
      <vt:lpstr>'4524-C SmrLgr C'!Print_Titles</vt:lpstr>
      <vt:lpstr>'4524-C SmrLgr X '!Print_Titles</vt:lpstr>
      <vt:lpstr>'School Worksheets-a'!Print_Titles</vt:lpstr>
      <vt:lpstr>'School Worksheets-b'!Print_Titles</vt:lpstr>
    </vt:vector>
  </TitlesOfParts>
  <Company>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bmiller</dc:creator>
  <cp:lastModifiedBy>Tasha Anthony</cp:lastModifiedBy>
  <cp:lastPrinted>2024-10-14T21:46:21Z</cp:lastPrinted>
  <dcterms:created xsi:type="dcterms:W3CDTF">2005-02-07T14:56:49Z</dcterms:created>
  <dcterms:modified xsi:type="dcterms:W3CDTF">2025-07-18T16:28:34Z</dcterms:modified>
</cp:coreProperties>
</file>